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 france" sheetId="1" state="visible" r:id="rId2"/>
    <sheet name="décisions france" sheetId="2" state="visible" r:id="rId3"/>
    <sheet name="DEMANDES EN INSTANCE FRANCE" sheetId="3" state="visible" r:id="rId4"/>
    <sheet name="da europe" sheetId="4" state="visible" r:id="rId5"/>
    <sheet name="DA EUROPE PAR NAT" sheetId="5" state="visible" r:id="rId6"/>
    <sheet name="PART FRANCE PAR NATIONALITE" sheetId="6" state="visible" r:id="rId7"/>
    <sheet name="DECISONS EUROPE PAR EM" sheetId="7" state="visible" r:id="rId8"/>
    <sheet name="DEMANDES PENDANTES EUROPE" sheetId="8" state="visible" r:id="rId9"/>
  </sheets>
  <definedNames>
    <definedName function="false" hidden="true" localSheetId="3" name="_xlnm._FilterDatabase" vbProcedure="false">'da europe'!$A$1:$G$34</definedName>
    <definedName function="false" hidden="true" localSheetId="4" name="_xlnm._FilterDatabase" vbProcedure="false">'DA EUROPE PAR NAT'!$A$1:$H$144</definedName>
    <definedName function="false" hidden="true" localSheetId="0" name="_xlnm._FilterDatabase" vbProcedure="false">'da france'!$A$1:$G$97</definedName>
    <definedName function="false" hidden="true" localSheetId="1" name="_xlnm._FilterDatabase" vbProcedure="false">'décisions france'!$A$1:$P$96</definedName>
    <definedName function="false" hidden="true" localSheetId="6" name="_xlnm._FilterDatabase" vbProcedure="false">'DECISONS EUROPE PAR EM'!$A$1:$G$33</definedName>
    <definedName function="false" hidden="true" localSheetId="2" name="_xlnm._FilterDatabase" vbProcedure="false">'DEMANDES EN INSTANCE FRANCE'!$A$1:$H$117</definedName>
    <definedName function="false" hidden="true" localSheetId="7" name="_xlnm._FilterDatabase" vbProcedure="false">'DEMANDES PENDANTES EUROPE'!$A$1:$I$34</definedName>
    <definedName function="false" hidden="true" localSheetId="5" name="_xlnm._FilterDatabase" vbProcedure="false">'PART FRANCE PAR NATIONALITE'!$A$1:$P$140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<sst xmlns="http://schemas.openxmlformats.org/spreadsheetml/2006/main" count="1252" uniqueCount="381">
  <si>
    <t xml:space="preserve">CITIZEN</t>
  </si>
  <si>
    <t xml:space="preserve">NATIONALITE</t>
  </si>
  <si>
    <t xml:space="preserve">1ERE DA ADULTES</t>
  </si>
  <si>
    <t xml:space="preserve">REEXAMENS ADULTES</t>
  </si>
  <si>
    <t xml:space="preserve">MINEURS </t>
  </si>
  <si>
    <t xml:space="preserve">REEXAMENS MINEURS</t>
  </si>
  <si>
    <t xml:space="preserve">TOTAL</t>
  </si>
  <si>
    <t xml:space="preserve">AF</t>
  </si>
  <si>
    <t xml:space="preserve">Afghanistan</t>
  </si>
  <si>
    <t xml:space="preserve">AL</t>
  </si>
  <si>
    <t xml:space="preserve">Albanie</t>
  </si>
  <si>
    <t xml:space="preserve">AM</t>
  </si>
  <si>
    <t xml:space="preserve">Arménie</t>
  </si>
  <si>
    <t xml:space="preserve">AO</t>
  </si>
  <si>
    <t xml:space="preserve">Angola</t>
  </si>
  <si>
    <t xml:space="preserve">AZ</t>
  </si>
  <si>
    <t xml:space="preserve">Azerbaïdjan</t>
  </si>
  <si>
    <t xml:space="preserve">BA</t>
  </si>
  <si>
    <t xml:space="preserve">Bosnie-Herzégovine</t>
  </si>
  <si>
    <t xml:space="preserve">BD</t>
  </si>
  <si>
    <t xml:space="preserve">Bangladesh</t>
  </si>
  <si>
    <t xml:space="preserve">BF</t>
  </si>
  <si>
    <t xml:space="preserve">Burkina Faso</t>
  </si>
  <si>
    <t xml:space="preserve">BI</t>
  </si>
  <si>
    <t xml:space="preserve">Burundi</t>
  </si>
  <si>
    <t xml:space="preserve">BJ</t>
  </si>
  <si>
    <t xml:space="preserve">Bénin</t>
  </si>
  <si>
    <t xml:space="preserve">BR</t>
  </si>
  <si>
    <t xml:space="preserve">Brésil</t>
  </si>
  <si>
    <t xml:space="preserve">BT</t>
  </si>
  <si>
    <t xml:space="preserve">Bhoutan</t>
  </si>
  <si>
    <t xml:space="preserve">BY</t>
  </si>
  <si>
    <t xml:space="preserve">Biélorussie</t>
  </si>
  <si>
    <t xml:space="preserve">CD</t>
  </si>
  <si>
    <t xml:space="preserve">République démocratique du Congo</t>
  </si>
  <si>
    <t xml:space="preserve">CF</t>
  </si>
  <si>
    <t xml:space="preserve">centrafricaine</t>
  </si>
  <si>
    <t xml:space="preserve">CG</t>
  </si>
  <si>
    <t xml:space="preserve">Congo</t>
  </si>
  <si>
    <t xml:space="preserve">CI</t>
  </si>
  <si>
    <t xml:space="preserve">Côte d'Ivoire</t>
  </si>
  <si>
    <t xml:space="preserve">CL</t>
  </si>
  <si>
    <t xml:space="preserve">Chili</t>
  </si>
  <si>
    <t xml:space="preserve">CM</t>
  </si>
  <si>
    <t xml:space="preserve">Cameroun</t>
  </si>
  <si>
    <t xml:space="preserve">CN</t>
  </si>
  <si>
    <t xml:space="preserve">Chine</t>
  </si>
  <si>
    <t xml:space="preserve">CO</t>
  </si>
  <si>
    <t xml:space="preserve">Colombie</t>
  </si>
  <si>
    <t xml:space="preserve">CU</t>
  </si>
  <si>
    <t xml:space="preserve">Cuba</t>
  </si>
  <si>
    <t xml:space="preserve">DJ</t>
  </si>
  <si>
    <t xml:space="preserve">Djibouti</t>
  </si>
  <si>
    <t xml:space="preserve">DO</t>
  </si>
  <si>
    <t xml:space="preserve">dominicaine</t>
  </si>
  <si>
    <t xml:space="preserve">DZ</t>
  </si>
  <si>
    <t xml:space="preserve">Algérie</t>
  </si>
  <si>
    <t xml:space="preserve">EC</t>
  </si>
  <si>
    <t xml:space="preserve">Équateur</t>
  </si>
  <si>
    <t xml:space="preserve">EG</t>
  </si>
  <si>
    <t xml:space="preserve">Égypte</t>
  </si>
  <si>
    <t xml:space="preserve">EH</t>
  </si>
  <si>
    <t xml:space="preserve">Sahara occidental</t>
  </si>
  <si>
    <t xml:space="preserve">ER</t>
  </si>
  <si>
    <t xml:space="preserve">Érythrée</t>
  </si>
  <si>
    <t xml:space="preserve">ET</t>
  </si>
  <si>
    <t xml:space="preserve">Éthiopie</t>
  </si>
  <si>
    <t xml:space="preserve">GA</t>
  </si>
  <si>
    <t xml:space="preserve">Gabon</t>
  </si>
  <si>
    <t xml:space="preserve">GE</t>
  </si>
  <si>
    <t xml:space="preserve">Géorgie</t>
  </si>
  <si>
    <t xml:space="preserve">GH</t>
  </si>
  <si>
    <t xml:space="preserve">Ghana</t>
  </si>
  <si>
    <t xml:space="preserve">GM</t>
  </si>
  <si>
    <t xml:space="preserve">Gambie</t>
  </si>
  <si>
    <t xml:space="preserve">GN</t>
  </si>
  <si>
    <t xml:space="preserve">Guinée</t>
  </si>
  <si>
    <t xml:space="preserve">GQ</t>
  </si>
  <si>
    <t xml:space="preserve">Guinée équatoriale</t>
  </si>
  <si>
    <t xml:space="preserve">GT</t>
  </si>
  <si>
    <t xml:space="preserve">Guatemala</t>
  </si>
  <si>
    <t xml:space="preserve">GW</t>
  </si>
  <si>
    <t xml:space="preserve">Guinée-Bissau</t>
  </si>
  <si>
    <t xml:space="preserve">HN</t>
  </si>
  <si>
    <t xml:space="preserve">Honduras</t>
  </si>
  <si>
    <t xml:space="preserve">HT</t>
  </si>
  <si>
    <t xml:space="preserve">Haïti</t>
  </si>
  <si>
    <t xml:space="preserve">IN</t>
  </si>
  <si>
    <t xml:space="preserve">Inde</t>
  </si>
  <si>
    <t xml:space="preserve">IQ</t>
  </si>
  <si>
    <t xml:space="preserve">Iraq</t>
  </si>
  <si>
    <t xml:space="preserve">IR</t>
  </si>
  <si>
    <t xml:space="preserve">Iran</t>
  </si>
  <si>
    <t xml:space="preserve">JO</t>
  </si>
  <si>
    <t xml:space="preserve">Jordanie</t>
  </si>
  <si>
    <t xml:space="preserve">KE</t>
  </si>
  <si>
    <t xml:space="preserve">Kenya</t>
  </si>
  <si>
    <t xml:space="preserve">KG</t>
  </si>
  <si>
    <t xml:space="preserve">Kirghizistan</t>
  </si>
  <si>
    <t xml:space="preserve">KH</t>
  </si>
  <si>
    <t xml:space="preserve">Cambodge</t>
  </si>
  <si>
    <t xml:space="preserve">KM</t>
  </si>
  <si>
    <t xml:space="preserve">Comores</t>
  </si>
  <si>
    <t xml:space="preserve">KW</t>
  </si>
  <si>
    <t xml:space="preserve">Koweït</t>
  </si>
  <si>
    <t xml:space="preserve">KZ</t>
  </si>
  <si>
    <t xml:space="preserve">Kazakhstan</t>
  </si>
  <si>
    <t xml:space="preserve">LB</t>
  </si>
  <si>
    <t xml:space="preserve">Liban</t>
  </si>
  <si>
    <t xml:space="preserve">LK</t>
  </si>
  <si>
    <t xml:space="preserve">Sri Lanka</t>
  </si>
  <si>
    <t xml:space="preserve">LR</t>
  </si>
  <si>
    <t xml:space="preserve">Libéria</t>
  </si>
  <si>
    <t xml:space="preserve">LY</t>
  </si>
  <si>
    <t xml:space="preserve">Libye</t>
  </si>
  <si>
    <t xml:space="preserve">MA</t>
  </si>
  <si>
    <t xml:space="preserve">Maroc</t>
  </si>
  <si>
    <t xml:space="preserve">MD</t>
  </si>
  <si>
    <t xml:space="preserve">Moldavie</t>
  </si>
  <si>
    <t xml:space="preserve">ME</t>
  </si>
  <si>
    <t xml:space="preserve">Monténégro</t>
  </si>
  <si>
    <t xml:space="preserve">MG</t>
  </si>
  <si>
    <t xml:space="preserve">Madagascar</t>
  </si>
  <si>
    <t xml:space="preserve">MK</t>
  </si>
  <si>
    <t xml:space="preserve">Macédoine du Nord</t>
  </si>
  <si>
    <t xml:space="preserve">ML</t>
  </si>
  <si>
    <t xml:space="preserve">Mali</t>
  </si>
  <si>
    <t xml:space="preserve">MN</t>
  </si>
  <si>
    <t xml:space="preserve">Mongolie</t>
  </si>
  <si>
    <t xml:space="preserve">MR</t>
  </si>
  <si>
    <t xml:space="preserve">Mauritanie</t>
  </si>
  <si>
    <t xml:space="preserve">NE</t>
  </si>
  <si>
    <t xml:space="preserve">Niger</t>
  </si>
  <si>
    <t xml:space="preserve">NG</t>
  </si>
  <si>
    <t xml:space="preserve">Nigéria</t>
  </si>
  <si>
    <t xml:space="preserve">NI</t>
  </si>
  <si>
    <t xml:space="preserve">Nicaragua</t>
  </si>
  <si>
    <t xml:space="preserve">NP</t>
  </si>
  <si>
    <t xml:space="preserve">Népal</t>
  </si>
  <si>
    <t xml:space="preserve">PE</t>
  </si>
  <si>
    <t xml:space="preserve">Pérou</t>
  </si>
  <si>
    <t xml:space="preserve">PH</t>
  </si>
  <si>
    <t xml:space="preserve">Philippines</t>
  </si>
  <si>
    <t xml:space="preserve">PK</t>
  </si>
  <si>
    <t xml:space="preserve">Pakistan</t>
  </si>
  <si>
    <t xml:space="preserve">PS</t>
  </si>
  <si>
    <t xml:space="preserve">Palestine</t>
  </si>
  <si>
    <t xml:space="preserve">RS</t>
  </si>
  <si>
    <t xml:space="preserve">Serbie</t>
  </si>
  <si>
    <t xml:space="preserve">RU</t>
  </si>
  <si>
    <t xml:space="preserve">Russie</t>
  </si>
  <si>
    <t xml:space="preserve">RW</t>
  </si>
  <si>
    <t xml:space="preserve">Rwanda</t>
  </si>
  <si>
    <t xml:space="preserve">SD</t>
  </si>
  <si>
    <t xml:space="preserve">Soudan</t>
  </si>
  <si>
    <t xml:space="preserve">SL</t>
  </si>
  <si>
    <t xml:space="preserve">Sierra Leone</t>
  </si>
  <si>
    <t xml:space="preserve">SN</t>
  </si>
  <si>
    <t xml:space="preserve">Sénégal</t>
  </si>
  <si>
    <t xml:space="preserve">SO</t>
  </si>
  <si>
    <t xml:space="preserve">Somalie</t>
  </si>
  <si>
    <t xml:space="preserve">SS</t>
  </si>
  <si>
    <t xml:space="preserve">STLS</t>
  </si>
  <si>
    <t xml:space="preserve">Apatrides</t>
  </si>
  <si>
    <t xml:space="preserve">SV</t>
  </si>
  <si>
    <t xml:space="preserve">Salvador</t>
  </si>
  <si>
    <t xml:space="preserve">SY</t>
  </si>
  <si>
    <t xml:space="preserve">Syrie</t>
  </si>
  <si>
    <t xml:space="preserve">TD</t>
  </si>
  <si>
    <t xml:space="preserve">Tchad</t>
  </si>
  <si>
    <t xml:space="preserve">TG</t>
  </si>
  <si>
    <t xml:space="preserve">Togo</t>
  </si>
  <si>
    <t xml:space="preserve">TJ</t>
  </si>
  <si>
    <t xml:space="preserve">Tadjikistan</t>
  </si>
  <si>
    <t xml:space="preserve">TN</t>
  </si>
  <si>
    <t xml:space="preserve">Tunisie</t>
  </si>
  <si>
    <t xml:space="preserve">TR</t>
  </si>
  <si>
    <t xml:space="preserve">Turquie</t>
  </si>
  <si>
    <t xml:space="preserve">TZ</t>
  </si>
  <si>
    <t xml:space="preserve">Tanzanie</t>
  </si>
  <si>
    <t xml:space="preserve">UA</t>
  </si>
  <si>
    <t xml:space="preserve">Ukraine</t>
  </si>
  <si>
    <t xml:space="preserve">UG</t>
  </si>
  <si>
    <t xml:space="preserve">Ouganda</t>
  </si>
  <si>
    <t xml:space="preserve">UZ</t>
  </si>
  <si>
    <t xml:space="preserve">Ouzbékistan</t>
  </si>
  <si>
    <t xml:space="preserve">VE</t>
  </si>
  <si>
    <t xml:space="preserve">Venezuela</t>
  </si>
  <si>
    <t xml:space="preserve">VN</t>
  </si>
  <si>
    <t xml:space="preserve">Viêt Nam</t>
  </si>
  <si>
    <t xml:space="preserve">XK</t>
  </si>
  <si>
    <t xml:space="preserve">Kosovo</t>
  </si>
  <si>
    <t xml:space="preserve">YE</t>
  </si>
  <si>
    <t xml:space="preserve">Yémen</t>
  </si>
  <si>
    <t xml:space="preserve">ZA</t>
  </si>
  <si>
    <t xml:space="preserve">Afrique du Sud</t>
  </si>
  <si>
    <t xml:space="preserve">Total</t>
  </si>
  <si>
    <t xml:space="preserve">Étiquettes de lignes</t>
  </si>
  <si>
    <t xml:space="preserve">réfugié </t>
  </si>
  <si>
    <t xml:space="preserve">rejets</t>
  </si>
  <si>
    <t xml:space="preserve">total adultes</t>
  </si>
  <si>
    <t xml:space="preserve">tx </t>
  </si>
  <si>
    <t xml:space="preserve">rejets mineurs</t>
  </si>
  <si>
    <t xml:space="preserve">réfugié mineur</t>
  </si>
  <si>
    <t xml:space="preserve">ps mineur</t>
  </si>
  <si>
    <t xml:space="preserve">total mineurs</t>
  </si>
  <si>
    <t xml:space="preserve">tx mineurs</t>
  </si>
  <si>
    <t xml:space="preserve">réfugié</t>
  </si>
  <si>
    <t xml:space="preserve">total</t>
  </si>
  <si>
    <t xml:space="preserve">tx</t>
  </si>
  <si>
    <t xml:space="preserve">BO</t>
  </si>
  <si>
    <t xml:space="preserve">LA</t>
  </si>
  <si>
    <t xml:space="preserve">MM</t>
  </si>
  <si>
    <t xml:space="preserve">SA</t>
  </si>
  <si>
    <t xml:space="preserve">UNK</t>
  </si>
  <si>
    <t xml:space="preserve">US</t>
  </si>
  <si>
    <t xml:space="preserve">ZW</t>
  </si>
  <si>
    <t xml:space="preserve">ID</t>
  </si>
  <si>
    <t xml:space="preserve">DEMANDES ADULTES EN INSTANCE EN MARS 2019</t>
  </si>
  <si>
    <t xml:space="preserve">MINEURS MARS 19</t>
  </si>
  <si>
    <t xml:space="preserve">DEMANDES ADULTES EN INSTANCE EN MARS 2020</t>
  </si>
  <si>
    <t xml:space="preserve">MINEURS MARS 20</t>
  </si>
  <si>
    <t xml:space="preserve">EVOLUTION AD</t>
  </si>
  <si>
    <t xml:space="preserve">EVOLUTION MINEURS</t>
  </si>
  <si>
    <t xml:space="preserve">Bolivie</t>
  </si>
  <si>
    <t xml:space="preserve">République centrafricaine</t>
  </si>
  <si>
    <t xml:space="preserve">Chine </t>
  </si>
  <si>
    <t xml:space="preserve">CR</t>
  </si>
  <si>
    <t xml:space="preserve">Costa Rica</t>
  </si>
  <si>
    <t xml:space="preserve">CV</t>
  </si>
  <si>
    <t xml:space="preserve">Cap-Vert</t>
  </si>
  <si>
    <t xml:space="preserve">DM</t>
  </si>
  <si>
    <t xml:space="preserve">Dominique</t>
  </si>
  <si>
    <t xml:space="preserve">République dominicaine</t>
  </si>
  <si>
    <t xml:space="preserve">Indonésie</t>
  </si>
  <si>
    <t xml:space="preserve">JM</t>
  </si>
  <si>
    <t xml:space="preserve">Jamaïque</t>
  </si>
  <si>
    <t xml:space="preserve">KR</t>
  </si>
  <si>
    <t xml:space="preserve">Corée du Sud</t>
  </si>
  <si>
    <t xml:space="preserve">LAO</t>
  </si>
  <si>
    <t xml:space="preserve">Laos</t>
  </si>
  <si>
    <t xml:space="preserve">Myanmar/Birmanie</t>
  </si>
  <si>
    <t xml:space="preserve">MU</t>
  </si>
  <si>
    <t xml:space="preserve">Maurice</t>
  </si>
  <si>
    <t xml:space="preserve">MX</t>
  </si>
  <si>
    <t xml:space="preserve">Mexique</t>
  </si>
  <si>
    <t xml:space="preserve">MY</t>
  </si>
  <si>
    <t xml:space="preserve">Malaisie</t>
  </si>
  <si>
    <t xml:space="preserve">MZ</t>
  </si>
  <si>
    <t xml:space="preserve">Mozambique</t>
  </si>
  <si>
    <t xml:space="preserve">Arabie Saoudite</t>
  </si>
  <si>
    <t xml:space="preserve">SR</t>
  </si>
  <si>
    <t xml:space="preserve">Suriname</t>
  </si>
  <si>
    <t xml:space="preserve">Soudan du Sud</t>
  </si>
  <si>
    <t xml:space="preserve">STS</t>
  </si>
  <si>
    <t xml:space="preserve">El Salvador</t>
  </si>
  <si>
    <t xml:space="preserve">TH</t>
  </si>
  <si>
    <t xml:space="preserve">Thaïlande</t>
  </si>
  <si>
    <t xml:space="preserve">TK</t>
  </si>
  <si>
    <t xml:space="preserve">Turkménistan</t>
  </si>
  <si>
    <t xml:space="preserve">États-Unis</t>
  </si>
  <si>
    <t xml:space="preserve">Kosovo (selon la résolution 1244/99 du Conseil de sécurité des Nations Unies)</t>
  </si>
  <si>
    <t xml:space="preserve">ZM</t>
  </si>
  <si>
    <t xml:space="preserve">Zambie</t>
  </si>
  <si>
    <t xml:space="preserve">Zimbabwe</t>
  </si>
  <si>
    <t xml:space="preserve">GEO</t>
  </si>
  <si>
    <t xml:space="preserve">ADULTES </t>
  </si>
  <si>
    <t xml:space="preserve">MINEURS</t>
  </si>
  <si>
    <t xml:space="preserve">REEX ADULTES</t>
  </si>
  <si>
    <t xml:space="preserve">REEX MINEURS</t>
  </si>
  <si>
    <t xml:space="preserve">Moins de 18 ans</t>
  </si>
  <si>
    <t xml:space="preserve">AT</t>
  </si>
  <si>
    <t xml:space="preserve">BE</t>
  </si>
  <si>
    <t xml:space="preserve">BG</t>
  </si>
  <si>
    <t xml:space="preserve">CH</t>
  </si>
  <si>
    <t xml:space="preserve">CY</t>
  </si>
  <si>
    <t xml:space="preserve">CZ</t>
  </si>
  <si>
    <t xml:space="preserve">DE</t>
  </si>
  <si>
    <t xml:space="preserve">DK</t>
  </si>
  <si>
    <t xml:space="preserve">EE</t>
  </si>
  <si>
    <t xml:space="preserve">ES</t>
  </si>
  <si>
    <t xml:space="preserve">FI</t>
  </si>
  <si>
    <t xml:space="preserve">FR</t>
  </si>
  <si>
    <t xml:space="preserve">GB</t>
  </si>
  <si>
    <t xml:space="preserve">GR</t>
  </si>
  <si>
    <t xml:space="preserve">HR</t>
  </si>
  <si>
    <t xml:space="preserve">HU</t>
  </si>
  <si>
    <t xml:space="preserve">IE</t>
  </si>
  <si>
    <t xml:space="preserve">IS</t>
  </si>
  <si>
    <t xml:space="preserve">IT</t>
  </si>
  <si>
    <t xml:space="preserve">LI</t>
  </si>
  <si>
    <t xml:space="preserve">LT</t>
  </si>
  <si>
    <t xml:space="preserve">LU</t>
  </si>
  <si>
    <t xml:space="preserve">LV</t>
  </si>
  <si>
    <t xml:space="preserve">MT</t>
  </si>
  <si>
    <t xml:space="preserve">NL</t>
  </si>
  <si>
    <t xml:space="preserve">NO</t>
  </si>
  <si>
    <t xml:space="preserve">PL</t>
  </si>
  <si>
    <t xml:space="preserve">PT</t>
  </si>
  <si>
    <t xml:space="preserve">RO</t>
  </si>
  <si>
    <t xml:space="preserve">SE</t>
  </si>
  <si>
    <t xml:space="preserve">SI</t>
  </si>
  <si>
    <t xml:space="preserve">SK</t>
  </si>
  <si>
    <t xml:space="preserve">ADULTES</t>
  </si>
  <si>
    <t xml:space="preserve">ADULTES REEXAMENS</t>
  </si>
  <si>
    <t xml:space="preserve">MINEURS REEXAMEN</t>
  </si>
  <si>
    <t xml:space="preserve">AR</t>
  </si>
  <si>
    <t xml:space="preserve">Argentine</t>
  </si>
  <si>
    <t xml:space="preserve">AU</t>
  </si>
  <si>
    <t xml:space="preserve">Australie</t>
  </si>
  <si>
    <t xml:space="preserve">BH</t>
  </si>
  <si>
    <t xml:space="preserve">Bahreïn</t>
  </si>
  <si>
    <t xml:space="preserve">BW</t>
  </si>
  <si>
    <t xml:space="preserve">Botswana</t>
  </si>
  <si>
    <t xml:space="preserve">BZ</t>
  </si>
  <si>
    <t xml:space="preserve">Belize</t>
  </si>
  <si>
    <t xml:space="preserve">CA</t>
  </si>
  <si>
    <t xml:space="preserve">Canada</t>
  </si>
  <si>
    <t xml:space="preserve">Chine Hong-Kong inclus</t>
  </si>
  <si>
    <t xml:space="preserve">GD</t>
  </si>
  <si>
    <t xml:space="preserve">Grenade</t>
  </si>
  <si>
    <t xml:space="preserve">GY</t>
  </si>
  <si>
    <t xml:space="preserve">Guyana</t>
  </si>
  <si>
    <t xml:space="preserve">Hongrie</t>
  </si>
  <si>
    <t xml:space="preserve">IL</t>
  </si>
  <si>
    <t xml:space="preserve">Israël</t>
  </si>
  <si>
    <t xml:space="preserve">Italie</t>
  </si>
  <si>
    <t xml:space="preserve">JP</t>
  </si>
  <si>
    <t xml:space="preserve">Japon</t>
  </si>
  <si>
    <t xml:space="preserve">KN</t>
  </si>
  <si>
    <t xml:space="preserve">Saint-Christophe-et-Nevis</t>
  </si>
  <si>
    <t xml:space="preserve">LC</t>
  </si>
  <si>
    <t xml:space="preserve">Sainte-Lucie</t>
  </si>
  <si>
    <t xml:space="preserve">Lituanie</t>
  </si>
  <si>
    <t xml:space="preserve">MW</t>
  </si>
  <si>
    <t xml:space="preserve">Malawi</t>
  </si>
  <si>
    <t xml:space="preserve">NA</t>
  </si>
  <si>
    <t xml:space="preserve">Namibie</t>
  </si>
  <si>
    <t xml:space="preserve">PA</t>
  </si>
  <si>
    <t xml:space="preserve">Panama</t>
  </si>
  <si>
    <t xml:space="preserve">Pologne</t>
  </si>
  <si>
    <t xml:space="preserve">PY</t>
  </si>
  <si>
    <t xml:space="preserve">Paraguay</t>
  </si>
  <si>
    <t xml:space="preserve">QA</t>
  </si>
  <si>
    <t xml:space="preserve">Qatar</t>
  </si>
  <si>
    <t xml:space="preserve">Roumanie</t>
  </si>
  <si>
    <t xml:space="preserve">Slovaquie</t>
  </si>
  <si>
    <t xml:space="preserve">SZ</t>
  </si>
  <si>
    <t xml:space="preserve">Eswatini</t>
  </si>
  <si>
    <t xml:space="preserve">TM</t>
  </si>
  <si>
    <t xml:space="preserve">TT</t>
  </si>
  <si>
    <t xml:space="preserve">Trinité-et-Tobago</t>
  </si>
  <si>
    <t xml:space="preserve">TW</t>
  </si>
  <si>
    <t xml:space="preserve">Taïwan</t>
  </si>
  <si>
    <t xml:space="preserve">UK</t>
  </si>
  <si>
    <t xml:space="preserve">Royaume-Uni</t>
  </si>
  <si>
    <t xml:space="preserve">Inconnu(s)</t>
  </si>
  <si>
    <t xml:space="preserve">UY</t>
  </si>
  <si>
    <t xml:space="preserve">Uruguay</t>
  </si>
  <si>
    <t xml:space="preserve">VC</t>
  </si>
  <si>
    <t xml:space="preserve">Saint-Vincent-et-les-Grenadines</t>
  </si>
  <si>
    <t xml:space="preserve">iso</t>
  </si>
  <si>
    <t xml:space="preserve">nationalité</t>
  </si>
  <si>
    <t xml:space="preserve">ADULTES FRANCE</t>
  </si>
  <si>
    <t xml:space="preserve">ADULTES AUTRES EM</t>
  </si>
  <si>
    <t xml:space="preserve">PART FR</t>
  </si>
  <si>
    <t xml:space="preserve">MINEURS AUTRES EM</t>
  </si>
  <si>
    <t xml:space="preserve">TOTAL AUTRES EM</t>
  </si>
  <si>
    <t xml:space="preserve">ADULTES TOT</t>
  </si>
  <si>
    <t xml:space="preserve">PART FR MIN</t>
  </si>
  <si>
    <t xml:space="preserve">PART FR TOT</t>
  </si>
  <si>
    <t xml:space="preserve">REFUGIE</t>
  </si>
  <si>
    <t xml:space="preserve">PS </t>
  </si>
  <si>
    <t xml:space="preserve">HUMANITAIRE</t>
  </si>
  <si>
    <t xml:space="preserve">REJETS</t>
  </si>
  <si>
    <t xml:space="preserve">Total Résultat</t>
  </si>
  <si>
    <t xml:space="preserve">tx accords</t>
  </si>
  <si>
    <t xml:space="preserve">tx PI</t>
  </si>
  <si>
    <t xml:space="preserve">2019M03</t>
  </si>
  <si>
    <t xml:space="preserve">EVOLUTION Adultes</t>
  </si>
  <si>
    <t xml:space="preserve">2020M03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</si>
</sst>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0\ %"/>
    <numFmt numFmtId="168" formatCode="0.0%"/>
    <numFmt numFmtId="169" formatCode="0.0%;[RED]\-0.0%"/>
    <numFmt numFmtId="170" formatCode="0;[RED]\-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Arial"/>
      <family val="2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4" fillId="0" borderId="9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1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1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4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1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1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1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9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4" fillId="0" borderId="2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1" xfId="23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7"/>
  <sheetViews>
    <sheetView showFormulas="false" showGridLines="true" showRowColHeaders="true" showZeros="true" rightToLeft="false" tabSelected="true" showOutlineSymbols="true" defaultGridColor="true" view="normal" topLeftCell="A1" colorId="64" zoomScale="155" zoomScaleNormal="155" zoomScalePageLayoutView="100" workbookViewId="0">
      <selection pane="topLeft" activeCell="B22" activeCellId="0" sqref="B22"/>
    </sheetView>
  </sheetViews>
  <sheetFormatPr defaultRowHeight="12.8" zeroHeight="false" outlineLevelRow="0" outlineLevelCol="0"/>
  <cols>
    <col collapsed="false" customWidth="false" hidden="true" outlineLevel="0" max="1" min="1" style="0" width="11.52"/>
    <col collapsed="false" customWidth="true" hidden="false" outlineLevel="0" max="2" min="2" style="1" width="36.49"/>
    <col collapsed="false" customWidth="true" hidden="false" outlineLevel="0" max="3" min="3" style="2" width="23.98"/>
    <col collapsed="false" customWidth="true" hidden="false" outlineLevel="0" max="4" min="4" style="2" width="28.47"/>
    <col collapsed="false" customWidth="true" hidden="false" outlineLevel="0" max="5" min="5" style="2" width="14.62"/>
    <col collapsed="false" customWidth="true" hidden="false" outlineLevel="0" max="6" min="6" style="2" width="28.47"/>
    <col collapsed="false" customWidth="true" hidden="false" outlineLevel="0" max="7" min="7" style="2" width="23.26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5" t="s">
        <v>5</v>
      </c>
      <c r="G1" s="6" t="s">
        <v>6</v>
      </c>
    </row>
    <row r="2" customFormat="false" ht="12.8" hidden="false" customHeight="false" outlineLevel="0" collapsed="false">
      <c r="A2" s="7" t="s">
        <v>7</v>
      </c>
      <c r="B2" s="8" t="s">
        <v>8</v>
      </c>
      <c r="C2" s="9" t="n">
        <v>2030</v>
      </c>
      <c r="D2" s="2" t="n">
        <v>45</v>
      </c>
      <c r="E2" s="10" t="n">
        <v>300</v>
      </c>
      <c r="F2" s="2" t="n">
        <v>0</v>
      </c>
      <c r="G2" s="10" t="n">
        <v>2375</v>
      </c>
    </row>
    <row r="3" customFormat="false" ht="12.8" hidden="false" customHeight="false" outlineLevel="0" collapsed="false">
      <c r="A3" s="7" t="s">
        <v>9</v>
      </c>
      <c r="B3" s="8" t="s">
        <v>10</v>
      </c>
      <c r="C3" s="9" t="n">
        <v>660</v>
      </c>
      <c r="D3" s="2" t="n">
        <v>215</v>
      </c>
      <c r="E3" s="10" t="n">
        <v>270</v>
      </c>
      <c r="F3" s="2" t="n">
        <v>10</v>
      </c>
      <c r="G3" s="10" t="n">
        <v>1155</v>
      </c>
    </row>
    <row r="4" customFormat="false" ht="12.8" hidden="false" customHeight="false" outlineLevel="0" collapsed="false">
      <c r="A4" s="7" t="s">
        <v>11</v>
      </c>
      <c r="B4" s="8" t="s">
        <v>12</v>
      </c>
      <c r="C4" s="9" t="n">
        <v>255</v>
      </c>
      <c r="D4" s="2" t="n">
        <v>45</v>
      </c>
      <c r="E4" s="10" t="n">
        <v>105</v>
      </c>
      <c r="F4" s="2" t="n">
        <v>0</v>
      </c>
      <c r="G4" s="10" t="n">
        <v>405</v>
      </c>
    </row>
    <row r="5" customFormat="false" ht="12.8" hidden="false" customHeight="false" outlineLevel="0" collapsed="false">
      <c r="A5" s="7" t="s">
        <v>13</v>
      </c>
      <c r="B5" s="8" t="s">
        <v>14</v>
      </c>
      <c r="C5" s="9" t="n">
        <v>285</v>
      </c>
      <c r="D5" s="2" t="n">
        <v>15</v>
      </c>
      <c r="E5" s="10" t="n">
        <v>175</v>
      </c>
      <c r="F5" s="2" t="n">
        <v>5</v>
      </c>
      <c r="G5" s="10" t="n">
        <v>480</v>
      </c>
    </row>
    <row r="6" customFormat="false" ht="12.8" hidden="false" customHeight="false" outlineLevel="0" collapsed="false">
      <c r="A6" s="7" t="s">
        <v>15</v>
      </c>
      <c r="B6" s="8" t="s">
        <v>16</v>
      </c>
      <c r="C6" s="9" t="n">
        <v>55</v>
      </c>
      <c r="D6" s="2" t="n">
        <v>15</v>
      </c>
      <c r="E6" s="10" t="n">
        <v>15</v>
      </c>
      <c r="F6" s="2" t="n">
        <v>0</v>
      </c>
      <c r="G6" s="10" t="n">
        <v>85</v>
      </c>
    </row>
    <row r="7" customFormat="false" ht="12.8" hidden="false" customHeight="false" outlineLevel="0" collapsed="false">
      <c r="A7" s="7" t="s">
        <v>17</v>
      </c>
      <c r="B7" s="8" t="s">
        <v>18</v>
      </c>
      <c r="C7" s="9" t="n">
        <v>80</v>
      </c>
      <c r="D7" s="2" t="n">
        <v>10</v>
      </c>
      <c r="E7" s="10" t="n">
        <v>95</v>
      </c>
      <c r="F7" s="2" t="n">
        <v>0</v>
      </c>
      <c r="G7" s="10" t="n">
        <v>185</v>
      </c>
    </row>
    <row r="8" customFormat="false" ht="12.8" hidden="false" customHeight="false" outlineLevel="0" collapsed="false">
      <c r="A8" s="7" t="s">
        <v>19</v>
      </c>
      <c r="B8" s="8" t="s">
        <v>20</v>
      </c>
      <c r="C8" s="9" t="n">
        <v>1130</v>
      </c>
      <c r="D8" s="2" t="n">
        <v>115</v>
      </c>
      <c r="E8" s="10" t="n">
        <v>120</v>
      </c>
      <c r="F8" s="2" t="n">
        <v>0</v>
      </c>
      <c r="G8" s="10" t="n">
        <v>1365</v>
      </c>
    </row>
    <row r="9" customFormat="false" ht="12.8" hidden="false" customHeight="false" outlineLevel="0" collapsed="false">
      <c r="A9" s="7" t="s">
        <v>21</v>
      </c>
      <c r="B9" s="8" t="s">
        <v>22</v>
      </c>
      <c r="C9" s="9" t="n">
        <v>40</v>
      </c>
      <c r="D9" s="2" t="n">
        <v>10</v>
      </c>
      <c r="E9" s="10" t="n">
        <v>15</v>
      </c>
      <c r="F9" s="2" t="n">
        <v>0</v>
      </c>
      <c r="G9" s="10" t="n">
        <v>65</v>
      </c>
    </row>
    <row r="10" customFormat="false" ht="12.8" hidden="false" customHeight="false" outlineLevel="0" collapsed="false">
      <c r="A10" s="7" t="s">
        <v>23</v>
      </c>
      <c r="B10" s="8" t="s">
        <v>24</v>
      </c>
      <c r="C10" s="9" t="n">
        <v>85</v>
      </c>
      <c r="D10" s="2" t="n">
        <v>5</v>
      </c>
      <c r="E10" s="10" t="n">
        <v>20</v>
      </c>
      <c r="F10" s="2" t="n">
        <v>0</v>
      </c>
      <c r="G10" s="10" t="n">
        <v>110</v>
      </c>
    </row>
    <row r="11" customFormat="false" ht="12.8" hidden="false" customHeight="false" outlineLevel="0" collapsed="false">
      <c r="A11" s="7" t="s">
        <v>25</v>
      </c>
      <c r="B11" s="8" t="s">
        <v>26</v>
      </c>
      <c r="C11" s="9" t="n">
        <v>35</v>
      </c>
      <c r="D11" s="2" t="n">
        <v>0</v>
      </c>
      <c r="E11" s="10" t="n">
        <v>15</v>
      </c>
      <c r="F11" s="2" t="n">
        <v>0</v>
      </c>
      <c r="G11" s="10" t="n">
        <v>50</v>
      </c>
    </row>
    <row r="12" customFormat="false" ht="12.8" hidden="false" customHeight="false" outlineLevel="0" collapsed="false">
      <c r="A12" s="7" t="s">
        <v>27</v>
      </c>
      <c r="B12" s="8" t="s">
        <v>28</v>
      </c>
      <c r="C12" s="9" t="n">
        <v>20</v>
      </c>
      <c r="D12" s="2" t="n">
        <v>0</v>
      </c>
      <c r="E12" s="10" t="n">
        <v>0</v>
      </c>
      <c r="F12" s="2" t="n">
        <v>0</v>
      </c>
      <c r="G12" s="10" t="n">
        <v>20</v>
      </c>
    </row>
    <row r="13" customFormat="false" ht="12.8" hidden="false" customHeight="false" outlineLevel="0" collapsed="false">
      <c r="A13" s="7" t="s">
        <v>29</v>
      </c>
      <c r="B13" s="8" t="s">
        <v>30</v>
      </c>
      <c r="C13" s="9" t="n">
        <v>5</v>
      </c>
      <c r="D13" s="2" t="n">
        <v>0</v>
      </c>
      <c r="E13" s="10" t="n">
        <v>0</v>
      </c>
      <c r="F13" s="2" t="n">
        <v>0</v>
      </c>
      <c r="G13" s="10" t="n">
        <v>5</v>
      </c>
    </row>
    <row r="14" customFormat="false" ht="12.8" hidden="false" customHeight="false" outlineLevel="0" collapsed="false">
      <c r="A14" s="7" t="s">
        <v>31</v>
      </c>
      <c r="B14" s="8" t="s">
        <v>32</v>
      </c>
      <c r="C14" s="9" t="n">
        <v>15</v>
      </c>
      <c r="D14" s="2" t="n">
        <v>5</v>
      </c>
      <c r="E14" s="10" t="n">
        <v>15</v>
      </c>
      <c r="F14" s="2" t="n">
        <v>0</v>
      </c>
      <c r="G14" s="10" t="n">
        <v>35</v>
      </c>
    </row>
    <row r="15" customFormat="false" ht="12.8" hidden="false" customHeight="false" outlineLevel="0" collapsed="false">
      <c r="A15" s="7" t="s">
        <v>33</v>
      </c>
      <c r="B15" s="8" t="s">
        <v>34</v>
      </c>
      <c r="C15" s="9" t="n">
        <v>890</v>
      </c>
      <c r="D15" s="2" t="n">
        <v>95</v>
      </c>
      <c r="E15" s="10" t="n">
        <v>425</v>
      </c>
      <c r="F15" s="2" t="n">
        <v>0</v>
      </c>
      <c r="G15" s="10" t="n">
        <v>1410</v>
      </c>
    </row>
    <row r="16" customFormat="false" ht="12.8" hidden="false" customHeight="false" outlineLevel="0" collapsed="false">
      <c r="A16" s="7" t="s">
        <v>35</v>
      </c>
      <c r="B16" s="8" t="s">
        <v>36</v>
      </c>
      <c r="C16" s="9" t="n">
        <v>130</v>
      </c>
      <c r="D16" s="2" t="n">
        <v>25</v>
      </c>
      <c r="E16" s="10" t="n">
        <v>35</v>
      </c>
      <c r="F16" s="2" t="n">
        <v>0</v>
      </c>
      <c r="G16" s="10" t="n">
        <v>190</v>
      </c>
    </row>
    <row r="17" customFormat="false" ht="12.8" hidden="false" customHeight="false" outlineLevel="0" collapsed="false">
      <c r="A17" s="7" t="s">
        <v>37</v>
      </c>
      <c r="B17" s="8" t="s">
        <v>38</v>
      </c>
      <c r="C17" s="9" t="n">
        <v>230</v>
      </c>
      <c r="D17" s="2" t="n">
        <v>10</v>
      </c>
      <c r="E17" s="10" t="n">
        <v>50</v>
      </c>
      <c r="F17" s="2" t="n">
        <v>0</v>
      </c>
      <c r="G17" s="10" t="n">
        <v>290</v>
      </c>
    </row>
    <row r="18" customFormat="false" ht="12.8" hidden="false" customHeight="false" outlineLevel="0" collapsed="false">
      <c r="A18" s="7" t="s">
        <v>39</v>
      </c>
      <c r="B18" s="8" t="s">
        <v>40</v>
      </c>
      <c r="C18" s="9" t="n">
        <v>855</v>
      </c>
      <c r="D18" s="2" t="n">
        <v>65</v>
      </c>
      <c r="E18" s="10" t="n">
        <v>515</v>
      </c>
      <c r="F18" s="2" t="n">
        <v>5</v>
      </c>
      <c r="G18" s="10" t="n">
        <v>1440</v>
      </c>
    </row>
    <row r="19" customFormat="false" ht="12.8" hidden="false" customHeight="false" outlineLevel="0" collapsed="false">
      <c r="A19" s="7" t="s">
        <v>41</v>
      </c>
      <c r="B19" s="8" t="s">
        <v>42</v>
      </c>
      <c r="C19" s="9" t="n">
        <v>5</v>
      </c>
      <c r="D19" s="2" t="n">
        <v>0</v>
      </c>
      <c r="E19" s="10" t="n">
        <v>0</v>
      </c>
      <c r="F19" s="2" t="n">
        <v>0</v>
      </c>
      <c r="G19" s="10" t="n">
        <v>5</v>
      </c>
    </row>
    <row r="20" customFormat="false" ht="12.8" hidden="false" customHeight="false" outlineLevel="0" collapsed="false">
      <c r="A20" s="7" t="s">
        <v>43</v>
      </c>
      <c r="B20" s="8" t="s">
        <v>44</v>
      </c>
      <c r="C20" s="9" t="n">
        <v>230</v>
      </c>
      <c r="D20" s="2" t="n">
        <v>10</v>
      </c>
      <c r="E20" s="10" t="n">
        <v>40</v>
      </c>
      <c r="F20" s="2" t="n">
        <v>0</v>
      </c>
      <c r="G20" s="10" t="n">
        <v>280</v>
      </c>
    </row>
    <row r="21" customFormat="false" ht="12.8" hidden="false" customHeight="false" outlineLevel="0" collapsed="false">
      <c r="A21" s="7" t="s">
        <v>45</v>
      </c>
      <c r="B21" s="8" t="s">
        <v>46</v>
      </c>
      <c r="C21" s="9" t="n">
        <v>545</v>
      </c>
      <c r="D21" s="2" t="n">
        <v>10</v>
      </c>
      <c r="E21" s="10" t="n">
        <v>80</v>
      </c>
      <c r="F21" s="2" t="n">
        <v>0</v>
      </c>
      <c r="G21" s="10" t="n">
        <v>635</v>
      </c>
    </row>
    <row r="22" customFormat="false" ht="12.8" hidden="false" customHeight="false" outlineLevel="0" collapsed="false">
      <c r="A22" s="7" t="s">
        <v>47</v>
      </c>
      <c r="B22" s="8" t="s">
        <v>48</v>
      </c>
      <c r="C22" s="9" t="n">
        <v>160</v>
      </c>
      <c r="D22" s="2" t="n">
        <v>0</v>
      </c>
      <c r="E22" s="10" t="n">
        <v>50</v>
      </c>
      <c r="F22" s="2" t="n">
        <v>0</v>
      </c>
      <c r="G22" s="10" t="n">
        <v>210</v>
      </c>
    </row>
    <row r="23" customFormat="false" ht="12.8" hidden="false" customHeight="false" outlineLevel="0" collapsed="false">
      <c r="A23" s="7" t="s">
        <v>49</v>
      </c>
      <c r="B23" s="8" t="s">
        <v>50</v>
      </c>
      <c r="C23" s="9" t="n">
        <v>35</v>
      </c>
      <c r="D23" s="2" t="n">
        <v>5</v>
      </c>
      <c r="E23" s="10" t="n">
        <v>5</v>
      </c>
      <c r="F23" s="2" t="n">
        <v>0</v>
      </c>
      <c r="G23" s="10" t="n">
        <v>45</v>
      </c>
    </row>
    <row r="24" customFormat="false" ht="12.8" hidden="false" customHeight="false" outlineLevel="0" collapsed="false">
      <c r="A24" s="7" t="s">
        <v>51</v>
      </c>
      <c r="B24" s="8" t="s">
        <v>52</v>
      </c>
      <c r="C24" s="9" t="n">
        <v>15</v>
      </c>
      <c r="D24" s="2" t="n">
        <v>5</v>
      </c>
      <c r="E24" s="10" t="n">
        <v>10</v>
      </c>
      <c r="F24" s="2" t="n">
        <v>0</v>
      </c>
      <c r="G24" s="10" t="n">
        <v>30</v>
      </c>
    </row>
    <row r="25" customFormat="false" ht="12.8" hidden="false" customHeight="false" outlineLevel="0" collapsed="false">
      <c r="A25" s="7" t="s">
        <v>53</v>
      </c>
      <c r="B25" s="8" t="s">
        <v>54</v>
      </c>
      <c r="C25" s="9" t="n">
        <v>65</v>
      </c>
      <c r="D25" s="2" t="n">
        <v>5</v>
      </c>
      <c r="E25" s="10" t="n">
        <v>10</v>
      </c>
      <c r="F25" s="2" t="n">
        <v>0</v>
      </c>
      <c r="G25" s="10" t="n">
        <v>80</v>
      </c>
    </row>
    <row r="26" customFormat="false" ht="12.8" hidden="false" customHeight="false" outlineLevel="0" collapsed="false">
      <c r="A26" s="7" t="s">
        <v>55</v>
      </c>
      <c r="B26" s="8" t="s">
        <v>56</v>
      </c>
      <c r="C26" s="9" t="n">
        <v>560</v>
      </c>
      <c r="D26" s="2" t="n">
        <v>30</v>
      </c>
      <c r="E26" s="10" t="n">
        <v>130</v>
      </c>
      <c r="F26" s="2" t="n">
        <v>5</v>
      </c>
      <c r="G26" s="10" t="n">
        <v>725</v>
      </c>
    </row>
    <row r="27" customFormat="false" ht="12.8" hidden="false" customHeight="false" outlineLevel="0" collapsed="false">
      <c r="A27" s="7" t="s">
        <v>57</v>
      </c>
      <c r="B27" s="8" t="s">
        <v>58</v>
      </c>
      <c r="C27" s="9" t="n">
        <v>0</v>
      </c>
      <c r="D27" s="2" t="n">
        <v>0</v>
      </c>
      <c r="E27" s="10" t="n">
        <v>5</v>
      </c>
      <c r="F27" s="2" t="n">
        <v>0</v>
      </c>
      <c r="G27" s="10" t="n">
        <v>5</v>
      </c>
    </row>
    <row r="28" customFormat="false" ht="12.8" hidden="false" customHeight="false" outlineLevel="0" collapsed="false">
      <c r="A28" s="7" t="s">
        <v>59</v>
      </c>
      <c r="B28" s="8" t="s">
        <v>60</v>
      </c>
      <c r="C28" s="9" t="n">
        <v>105</v>
      </c>
      <c r="D28" s="2" t="n">
        <v>30</v>
      </c>
      <c r="E28" s="10" t="n">
        <v>35</v>
      </c>
      <c r="F28" s="2" t="n">
        <v>0</v>
      </c>
      <c r="G28" s="10" t="n">
        <v>170</v>
      </c>
    </row>
    <row r="29" customFormat="false" ht="12.8" hidden="false" customHeight="false" outlineLevel="0" collapsed="false">
      <c r="A29" s="7" t="s">
        <v>61</v>
      </c>
      <c r="B29" s="8" t="s">
        <v>62</v>
      </c>
      <c r="C29" s="9" t="n">
        <v>95</v>
      </c>
      <c r="D29" s="2" t="n">
        <v>10</v>
      </c>
      <c r="E29" s="10" t="n">
        <v>0</v>
      </c>
      <c r="F29" s="2" t="n">
        <v>0</v>
      </c>
      <c r="G29" s="10" t="n">
        <v>105</v>
      </c>
    </row>
    <row r="30" customFormat="false" ht="12.8" hidden="false" customHeight="false" outlineLevel="0" collapsed="false">
      <c r="A30" s="7" t="s">
        <v>63</v>
      </c>
      <c r="B30" s="8" t="s">
        <v>64</v>
      </c>
      <c r="C30" s="9" t="n">
        <v>280</v>
      </c>
      <c r="D30" s="2" t="n">
        <v>10</v>
      </c>
      <c r="E30" s="10" t="n">
        <v>170</v>
      </c>
      <c r="F30" s="2" t="n">
        <v>0</v>
      </c>
      <c r="G30" s="10" t="n">
        <v>460</v>
      </c>
    </row>
    <row r="31" customFormat="false" ht="12.8" hidden="false" customHeight="false" outlineLevel="0" collapsed="false">
      <c r="A31" s="7" t="s">
        <v>65</v>
      </c>
      <c r="B31" s="8" t="s">
        <v>66</v>
      </c>
      <c r="C31" s="9" t="n">
        <v>65</v>
      </c>
      <c r="D31" s="2" t="n">
        <v>5</v>
      </c>
      <c r="E31" s="10" t="n">
        <v>25</v>
      </c>
      <c r="F31" s="2" t="n">
        <v>0</v>
      </c>
      <c r="G31" s="10" t="n">
        <v>95</v>
      </c>
    </row>
    <row r="32" customFormat="false" ht="12.8" hidden="false" customHeight="false" outlineLevel="0" collapsed="false">
      <c r="A32" s="7" t="s">
        <v>67</v>
      </c>
      <c r="B32" s="8" t="s">
        <v>68</v>
      </c>
      <c r="C32" s="9" t="n">
        <v>90</v>
      </c>
      <c r="D32" s="2" t="n">
        <v>5</v>
      </c>
      <c r="E32" s="10" t="n">
        <v>45</v>
      </c>
      <c r="F32" s="2" t="n">
        <v>0</v>
      </c>
      <c r="G32" s="10" t="n">
        <v>140</v>
      </c>
    </row>
    <row r="33" customFormat="false" ht="12.8" hidden="false" customHeight="false" outlineLevel="0" collapsed="false">
      <c r="A33" s="7" t="s">
        <v>69</v>
      </c>
      <c r="B33" s="8" t="s">
        <v>70</v>
      </c>
      <c r="C33" s="9" t="n">
        <v>675</v>
      </c>
      <c r="D33" s="2" t="n">
        <v>145</v>
      </c>
      <c r="E33" s="10" t="n">
        <v>185</v>
      </c>
      <c r="F33" s="2" t="n">
        <v>0</v>
      </c>
      <c r="G33" s="10" t="n">
        <v>1005</v>
      </c>
    </row>
    <row r="34" customFormat="false" ht="12.8" hidden="false" customHeight="false" outlineLevel="0" collapsed="false">
      <c r="A34" s="7" t="s">
        <v>71</v>
      </c>
      <c r="B34" s="8" t="s">
        <v>72</v>
      </c>
      <c r="C34" s="9" t="n">
        <v>40</v>
      </c>
      <c r="D34" s="2" t="n">
        <v>0</v>
      </c>
      <c r="E34" s="10" t="n">
        <v>5</v>
      </c>
      <c r="F34" s="2" t="n">
        <v>0</v>
      </c>
      <c r="G34" s="10" t="n">
        <v>45</v>
      </c>
    </row>
    <row r="35" customFormat="false" ht="12.8" hidden="false" customHeight="false" outlineLevel="0" collapsed="false">
      <c r="A35" s="7" t="s">
        <v>73</v>
      </c>
      <c r="B35" s="8" t="s">
        <v>74</v>
      </c>
      <c r="C35" s="9" t="n">
        <v>135</v>
      </c>
      <c r="D35" s="2" t="n">
        <v>10</v>
      </c>
      <c r="E35" s="10" t="n">
        <v>20</v>
      </c>
      <c r="F35" s="2" t="n">
        <v>0</v>
      </c>
      <c r="G35" s="10" t="n">
        <v>165</v>
      </c>
    </row>
    <row r="36" customFormat="false" ht="12.8" hidden="false" customHeight="false" outlineLevel="0" collapsed="false">
      <c r="A36" s="7" t="s">
        <v>75</v>
      </c>
      <c r="B36" s="8" t="s">
        <v>76</v>
      </c>
      <c r="C36" s="9" t="n">
        <v>1175</v>
      </c>
      <c r="D36" s="2" t="n">
        <v>100</v>
      </c>
      <c r="E36" s="10" t="n">
        <v>535</v>
      </c>
      <c r="F36" s="2" t="n">
        <v>5</v>
      </c>
      <c r="G36" s="10" t="n">
        <v>1815</v>
      </c>
    </row>
    <row r="37" customFormat="false" ht="12.8" hidden="false" customHeight="false" outlineLevel="0" collapsed="false">
      <c r="A37" s="7" t="s">
        <v>77</v>
      </c>
      <c r="B37" s="8" t="s">
        <v>78</v>
      </c>
      <c r="C37" s="9" t="n">
        <v>5</v>
      </c>
      <c r="D37" s="2" t="n">
        <v>0</v>
      </c>
      <c r="E37" s="10" t="n">
        <v>0</v>
      </c>
      <c r="F37" s="2" t="n">
        <v>0</v>
      </c>
      <c r="G37" s="10" t="n">
        <v>5</v>
      </c>
    </row>
    <row r="38" customFormat="false" ht="12.8" hidden="false" customHeight="false" outlineLevel="0" collapsed="false">
      <c r="A38" s="7" t="s">
        <v>79</v>
      </c>
      <c r="B38" s="8" t="s">
        <v>80</v>
      </c>
      <c r="C38" s="9" t="n">
        <v>5</v>
      </c>
      <c r="D38" s="2" t="n">
        <v>0</v>
      </c>
      <c r="E38" s="10" t="n">
        <v>0</v>
      </c>
      <c r="F38" s="2" t="n">
        <v>0</v>
      </c>
      <c r="G38" s="10" t="n">
        <v>5</v>
      </c>
    </row>
    <row r="39" customFormat="false" ht="12.8" hidden="false" customHeight="false" outlineLevel="0" collapsed="false">
      <c r="A39" s="7" t="s">
        <v>81</v>
      </c>
      <c r="B39" s="8" t="s">
        <v>82</v>
      </c>
      <c r="C39" s="9" t="n">
        <v>20</v>
      </c>
      <c r="D39" s="2" t="n">
        <v>0</v>
      </c>
      <c r="E39" s="10" t="n">
        <v>10</v>
      </c>
      <c r="F39" s="2" t="n">
        <v>0</v>
      </c>
      <c r="G39" s="10" t="n">
        <v>30</v>
      </c>
    </row>
    <row r="40" customFormat="false" ht="12.8" hidden="false" customHeight="false" outlineLevel="0" collapsed="false">
      <c r="A40" s="7" t="s">
        <v>83</v>
      </c>
      <c r="B40" s="8" t="s">
        <v>84</v>
      </c>
      <c r="C40" s="9" t="n">
        <v>5</v>
      </c>
      <c r="D40" s="2" t="n">
        <v>0</v>
      </c>
      <c r="E40" s="10" t="n">
        <v>0</v>
      </c>
      <c r="F40" s="2" t="n">
        <v>0</v>
      </c>
      <c r="G40" s="10" t="n">
        <v>5</v>
      </c>
    </row>
    <row r="41" customFormat="false" ht="12.8" hidden="false" customHeight="false" outlineLevel="0" collapsed="false">
      <c r="A41" s="7" t="s">
        <v>85</v>
      </c>
      <c r="B41" s="8" t="s">
        <v>86</v>
      </c>
      <c r="C41" s="9" t="n">
        <v>1070</v>
      </c>
      <c r="D41" s="2" t="n">
        <v>215</v>
      </c>
      <c r="E41" s="10" t="n">
        <v>160</v>
      </c>
      <c r="F41" s="2" t="n">
        <v>0</v>
      </c>
      <c r="G41" s="10" t="n">
        <v>1445</v>
      </c>
    </row>
    <row r="42" customFormat="false" ht="12.8" hidden="false" customHeight="false" outlineLevel="0" collapsed="false">
      <c r="A42" s="7" t="s">
        <v>87</v>
      </c>
      <c r="B42" s="8" t="s">
        <v>88</v>
      </c>
      <c r="C42" s="9" t="n">
        <v>75</v>
      </c>
      <c r="D42" s="2" t="n">
        <v>10</v>
      </c>
      <c r="E42" s="10" t="n">
        <v>5</v>
      </c>
      <c r="F42" s="2" t="n">
        <v>0</v>
      </c>
      <c r="G42" s="10" t="n">
        <v>90</v>
      </c>
    </row>
    <row r="43" customFormat="false" ht="12.8" hidden="false" customHeight="false" outlineLevel="0" collapsed="false">
      <c r="A43" s="7" t="s">
        <v>89</v>
      </c>
      <c r="B43" s="8" t="s">
        <v>90</v>
      </c>
      <c r="C43" s="9" t="n">
        <v>150</v>
      </c>
      <c r="D43" s="2" t="n">
        <v>5</v>
      </c>
      <c r="E43" s="10" t="n">
        <v>75</v>
      </c>
      <c r="F43" s="2" t="n">
        <v>0</v>
      </c>
      <c r="G43" s="10" t="n">
        <v>230</v>
      </c>
    </row>
    <row r="44" customFormat="false" ht="12.8" hidden="false" customHeight="false" outlineLevel="0" collapsed="false">
      <c r="A44" s="7" t="s">
        <v>91</v>
      </c>
      <c r="B44" s="8" t="s">
        <v>92</v>
      </c>
      <c r="C44" s="9" t="n">
        <v>65</v>
      </c>
      <c r="D44" s="2" t="n">
        <v>10</v>
      </c>
      <c r="E44" s="10" t="n">
        <v>10</v>
      </c>
      <c r="F44" s="2" t="n">
        <v>0</v>
      </c>
      <c r="G44" s="10" t="n">
        <v>85</v>
      </c>
    </row>
    <row r="45" customFormat="false" ht="12.8" hidden="false" customHeight="false" outlineLevel="0" collapsed="false">
      <c r="A45" s="7" t="s">
        <v>93</v>
      </c>
      <c r="B45" s="8" t="s">
        <v>94</v>
      </c>
      <c r="C45" s="9" t="n">
        <v>5</v>
      </c>
      <c r="D45" s="2" t="n">
        <v>0</v>
      </c>
      <c r="E45" s="10" t="n">
        <v>0</v>
      </c>
      <c r="F45" s="2" t="n">
        <v>0</v>
      </c>
      <c r="G45" s="10" t="n">
        <v>5</v>
      </c>
    </row>
    <row r="46" customFormat="false" ht="12.8" hidden="false" customHeight="false" outlineLevel="0" collapsed="false">
      <c r="A46" s="7" t="s">
        <v>95</v>
      </c>
      <c r="B46" s="8" t="s">
        <v>96</v>
      </c>
      <c r="C46" s="9" t="n">
        <v>20</v>
      </c>
      <c r="D46" s="2" t="n">
        <v>0</v>
      </c>
      <c r="E46" s="10" t="n">
        <v>0</v>
      </c>
      <c r="F46" s="2" t="n">
        <v>0</v>
      </c>
      <c r="G46" s="10" t="n">
        <v>20</v>
      </c>
    </row>
    <row r="47" customFormat="false" ht="12.8" hidden="false" customHeight="false" outlineLevel="0" collapsed="false">
      <c r="A47" s="7" t="s">
        <v>97</v>
      </c>
      <c r="B47" s="8" t="s">
        <v>98</v>
      </c>
      <c r="C47" s="9" t="n">
        <v>10</v>
      </c>
      <c r="D47" s="2" t="n">
        <v>5</v>
      </c>
      <c r="E47" s="10" t="n">
        <v>5</v>
      </c>
      <c r="F47" s="2" t="n">
        <v>0</v>
      </c>
      <c r="G47" s="10" t="n">
        <v>20</v>
      </c>
    </row>
    <row r="48" customFormat="false" ht="12.8" hidden="false" customHeight="false" outlineLevel="0" collapsed="false">
      <c r="A48" s="7" t="s">
        <v>99</v>
      </c>
      <c r="B48" s="8" t="s">
        <v>100</v>
      </c>
      <c r="C48" s="9" t="n">
        <v>15</v>
      </c>
      <c r="D48" s="2" t="n">
        <v>0</v>
      </c>
      <c r="E48" s="10" t="n">
        <v>0</v>
      </c>
      <c r="F48" s="2" t="n">
        <v>0</v>
      </c>
      <c r="G48" s="10" t="n">
        <v>15</v>
      </c>
    </row>
    <row r="49" customFormat="false" ht="12.8" hidden="false" customHeight="false" outlineLevel="0" collapsed="false">
      <c r="A49" s="7" t="s">
        <v>101</v>
      </c>
      <c r="B49" s="8" t="s">
        <v>102</v>
      </c>
      <c r="C49" s="9" t="n">
        <v>490</v>
      </c>
      <c r="D49" s="2" t="n">
        <v>10</v>
      </c>
      <c r="E49" s="10" t="n">
        <v>260</v>
      </c>
      <c r="F49" s="2" t="n">
        <v>0</v>
      </c>
      <c r="G49" s="10" t="n">
        <v>760</v>
      </c>
    </row>
    <row r="50" customFormat="false" ht="12.8" hidden="false" customHeight="false" outlineLevel="0" collapsed="false">
      <c r="A50" s="7" t="s">
        <v>103</v>
      </c>
      <c r="B50" s="8" t="s">
        <v>104</v>
      </c>
      <c r="C50" s="9" t="n">
        <v>25</v>
      </c>
      <c r="D50" s="2" t="n">
        <v>0</v>
      </c>
      <c r="E50" s="10" t="n">
        <v>30</v>
      </c>
      <c r="F50" s="2" t="n">
        <v>0</v>
      </c>
      <c r="G50" s="10" t="n">
        <v>55</v>
      </c>
    </row>
    <row r="51" customFormat="false" ht="12.8" hidden="false" customHeight="false" outlineLevel="0" collapsed="false">
      <c r="A51" s="7" t="s">
        <v>105</v>
      </c>
      <c r="B51" s="8" t="s">
        <v>106</v>
      </c>
      <c r="C51" s="9" t="n">
        <v>55</v>
      </c>
      <c r="D51" s="2" t="n">
        <v>10</v>
      </c>
      <c r="E51" s="10" t="n">
        <v>15</v>
      </c>
      <c r="F51" s="2" t="n">
        <v>0</v>
      </c>
      <c r="G51" s="10" t="n">
        <v>80</v>
      </c>
    </row>
    <row r="52" customFormat="false" ht="12.8" hidden="false" customHeight="false" outlineLevel="0" collapsed="false">
      <c r="A52" s="7" t="s">
        <v>107</v>
      </c>
      <c r="B52" s="8" t="s">
        <v>108</v>
      </c>
      <c r="C52" s="9" t="n">
        <v>35</v>
      </c>
      <c r="D52" s="2" t="n">
        <v>0</v>
      </c>
      <c r="E52" s="10" t="n">
        <v>20</v>
      </c>
      <c r="F52" s="2" t="n">
        <v>0</v>
      </c>
      <c r="G52" s="10" t="n">
        <v>55</v>
      </c>
    </row>
    <row r="53" customFormat="false" ht="12.8" hidden="false" customHeight="false" outlineLevel="0" collapsed="false">
      <c r="A53" s="7" t="s">
        <v>109</v>
      </c>
      <c r="B53" s="8" t="s">
        <v>110</v>
      </c>
      <c r="C53" s="9" t="n">
        <v>335</v>
      </c>
      <c r="D53" s="2" t="n">
        <v>90</v>
      </c>
      <c r="E53" s="10" t="n">
        <v>75</v>
      </c>
      <c r="F53" s="2" t="n">
        <v>10</v>
      </c>
      <c r="G53" s="10" t="n">
        <v>510</v>
      </c>
    </row>
    <row r="54" customFormat="false" ht="12.8" hidden="false" customHeight="false" outlineLevel="0" collapsed="false">
      <c r="A54" s="7" t="s">
        <v>111</v>
      </c>
      <c r="B54" s="8" t="s">
        <v>112</v>
      </c>
      <c r="C54" s="9" t="n">
        <v>10</v>
      </c>
      <c r="D54" s="2" t="n">
        <v>5</v>
      </c>
      <c r="E54" s="10" t="n">
        <v>0</v>
      </c>
      <c r="F54" s="2" t="n">
        <v>0</v>
      </c>
      <c r="G54" s="10" t="n">
        <v>15</v>
      </c>
    </row>
    <row r="55" customFormat="false" ht="12.8" hidden="false" customHeight="false" outlineLevel="0" collapsed="false">
      <c r="A55" s="7" t="s">
        <v>113</v>
      </c>
      <c r="B55" s="8" t="s">
        <v>114</v>
      </c>
      <c r="C55" s="9" t="n">
        <v>90</v>
      </c>
      <c r="D55" s="2" t="n">
        <v>0</v>
      </c>
      <c r="E55" s="10" t="n">
        <v>45</v>
      </c>
      <c r="F55" s="2" t="n">
        <v>0</v>
      </c>
      <c r="G55" s="10" t="n">
        <v>135</v>
      </c>
    </row>
    <row r="56" customFormat="false" ht="12.8" hidden="false" customHeight="false" outlineLevel="0" collapsed="false">
      <c r="A56" s="7" t="s">
        <v>115</v>
      </c>
      <c r="B56" s="8" t="s">
        <v>116</v>
      </c>
      <c r="C56" s="9" t="n">
        <v>180</v>
      </c>
      <c r="D56" s="2" t="n">
        <v>10</v>
      </c>
      <c r="E56" s="10" t="n">
        <v>20</v>
      </c>
      <c r="F56" s="2" t="n">
        <v>0</v>
      </c>
      <c r="G56" s="10" t="n">
        <v>210</v>
      </c>
    </row>
    <row r="57" customFormat="false" ht="12.8" hidden="false" customHeight="false" outlineLevel="0" collapsed="false">
      <c r="A57" s="7" t="s">
        <v>117</v>
      </c>
      <c r="B57" s="8" t="s">
        <v>118</v>
      </c>
      <c r="C57" s="9" t="n">
        <v>295</v>
      </c>
      <c r="D57" s="2" t="n">
        <v>10</v>
      </c>
      <c r="E57" s="10" t="n">
        <v>105</v>
      </c>
      <c r="F57" s="2" t="n">
        <v>0</v>
      </c>
      <c r="G57" s="10" t="n">
        <v>410</v>
      </c>
    </row>
    <row r="58" customFormat="false" ht="12.8" hidden="false" customHeight="false" outlineLevel="0" collapsed="false">
      <c r="A58" s="7" t="s">
        <v>119</v>
      </c>
      <c r="B58" s="8" t="s">
        <v>120</v>
      </c>
      <c r="C58" s="9" t="n">
        <v>15</v>
      </c>
      <c r="D58" s="2" t="n">
        <v>0</v>
      </c>
      <c r="E58" s="10" t="n">
        <v>10</v>
      </c>
      <c r="F58" s="2" t="n">
        <v>0</v>
      </c>
      <c r="G58" s="10" t="n">
        <v>25</v>
      </c>
    </row>
    <row r="59" customFormat="false" ht="12.8" hidden="false" customHeight="false" outlineLevel="0" collapsed="false">
      <c r="A59" s="7" t="s">
        <v>121</v>
      </c>
      <c r="B59" s="8" t="s">
        <v>122</v>
      </c>
      <c r="C59" s="9" t="n">
        <v>65</v>
      </c>
      <c r="D59" s="2" t="n">
        <v>5</v>
      </c>
      <c r="E59" s="10" t="n">
        <v>15</v>
      </c>
      <c r="F59" s="2" t="n">
        <v>0</v>
      </c>
      <c r="G59" s="10" t="n">
        <v>85</v>
      </c>
    </row>
    <row r="60" customFormat="false" ht="12.8" hidden="false" customHeight="false" outlineLevel="0" collapsed="false">
      <c r="A60" s="7" t="s">
        <v>123</v>
      </c>
      <c r="B60" s="8" t="s">
        <v>124</v>
      </c>
      <c r="C60" s="9" t="n">
        <v>55</v>
      </c>
      <c r="D60" s="2" t="n">
        <v>10</v>
      </c>
      <c r="E60" s="10" t="n">
        <v>45</v>
      </c>
      <c r="F60" s="2" t="n">
        <v>0</v>
      </c>
      <c r="G60" s="10" t="n">
        <v>110</v>
      </c>
    </row>
    <row r="61" customFormat="false" ht="12.8" hidden="false" customHeight="false" outlineLevel="0" collapsed="false">
      <c r="A61" s="7" t="s">
        <v>125</v>
      </c>
      <c r="B61" s="8" t="s">
        <v>126</v>
      </c>
      <c r="C61" s="9" t="n">
        <v>600</v>
      </c>
      <c r="D61" s="2" t="n">
        <v>70</v>
      </c>
      <c r="E61" s="10" t="n">
        <v>150</v>
      </c>
      <c r="F61" s="2" t="n">
        <v>0</v>
      </c>
      <c r="G61" s="10" t="n">
        <v>820</v>
      </c>
    </row>
    <row r="62" customFormat="false" ht="12.8" hidden="false" customHeight="false" outlineLevel="0" collapsed="false">
      <c r="A62" s="7" t="s">
        <v>127</v>
      </c>
      <c r="B62" s="8" t="s">
        <v>128</v>
      </c>
      <c r="C62" s="9" t="n">
        <v>45</v>
      </c>
      <c r="D62" s="2" t="n">
        <v>0</v>
      </c>
      <c r="E62" s="10" t="n">
        <v>20</v>
      </c>
      <c r="F62" s="2" t="n">
        <v>0</v>
      </c>
      <c r="G62" s="10" t="n">
        <v>65</v>
      </c>
    </row>
    <row r="63" customFormat="false" ht="12.8" hidden="false" customHeight="false" outlineLevel="0" collapsed="false">
      <c r="A63" s="7" t="s">
        <v>129</v>
      </c>
      <c r="B63" s="8" t="s">
        <v>130</v>
      </c>
      <c r="C63" s="9" t="n">
        <v>365</v>
      </c>
      <c r="D63" s="2" t="n">
        <v>75</v>
      </c>
      <c r="E63" s="10" t="n">
        <v>85</v>
      </c>
      <c r="F63" s="2" t="n">
        <v>0</v>
      </c>
      <c r="G63" s="10" t="n">
        <v>525</v>
      </c>
    </row>
    <row r="64" customFormat="false" ht="12.8" hidden="false" customHeight="false" outlineLevel="0" collapsed="false">
      <c r="A64" s="7" t="s">
        <v>131</v>
      </c>
      <c r="B64" s="8" t="s">
        <v>132</v>
      </c>
      <c r="C64" s="9" t="n">
        <v>20</v>
      </c>
      <c r="D64" s="2" t="n">
        <v>0</v>
      </c>
      <c r="E64" s="10" t="n">
        <v>5</v>
      </c>
      <c r="F64" s="2" t="n">
        <v>0</v>
      </c>
      <c r="G64" s="10" t="n">
        <v>25</v>
      </c>
    </row>
    <row r="65" customFormat="false" ht="12.8" hidden="false" customHeight="false" outlineLevel="0" collapsed="false">
      <c r="A65" s="7" t="s">
        <v>133</v>
      </c>
      <c r="B65" s="8" t="s">
        <v>134</v>
      </c>
      <c r="C65" s="9" t="n">
        <v>935</v>
      </c>
      <c r="D65" s="2" t="n">
        <v>140</v>
      </c>
      <c r="E65" s="10" t="n">
        <v>385</v>
      </c>
      <c r="F65" s="2" t="n">
        <v>20</v>
      </c>
      <c r="G65" s="10" t="n">
        <v>1480</v>
      </c>
    </row>
    <row r="66" customFormat="false" ht="12.8" hidden="false" customHeight="false" outlineLevel="0" collapsed="false">
      <c r="A66" s="7" t="s">
        <v>135</v>
      </c>
      <c r="B66" s="8" t="s">
        <v>136</v>
      </c>
      <c r="C66" s="9" t="n">
        <v>10</v>
      </c>
      <c r="D66" s="2" t="n">
        <v>0</v>
      </c>
      <c r="E66" s="10" t="n">
        <v>0</v>
      </c>
      <c r="F66" s="2" t="n">
        <v>0</v>
      </c>
      <c r="G66" s="10" t="n">
        <v>10</v>
      </c>
    </row>
    <row r="67" customFormat="false" ht="12.8" hidden="false" customHeight="false" outlineLevel="0" collapsed="false">
      <c r="A67" s="7" t="s">
        <v>137</v>
      </c>
      <c r="B67" s="8" t="s">
        <v>138</v>
      </c>
      <c r="C67" s="9" t="n">
        <v>25</v>
      </c>
      <c r="D67" s="2" t="n">
        <v>0</v>
      </c>
      <c r="E67" s="10" t="n">
        <v>0</v>
      </c>
      <c r="F67" s="2" t="n">
        <v>0</v>
      </c>
      <c r="G67" s="10" t="n">
        <v>25</v>
      </c>
    </row>
    <row r="68" customFormat="false" ht="12.8" hidden="false" customHeight="false" outlineLevel="0" collapsed="false">
      <c r="A68" s="7" t="s">
        <v>139</v>
      </c>
      <c r="B68" s="8" t="s">
        <v>140</v>
      </c>
      <c r="C68" s="9" t="n">
        <v>30</v>
      </c>
      <c r="D68" s="2" t="n">
        <v>0</v>
      </c>
      <c r="E68" s="10" t="n">
        <v>10</v>
      </c>
      <c r="F68" s="2" t="n">
        <v>0</v>
      </c>
      <c r="G68" s="10" t="n">
        <v>40</v>
      </c>
    </row>
    <row r="69" customFormat="false" ht="12.8" hidden="false" customHeight="false" outlineLevel="0" collapsed="false">
      <c r="A69" s="7" t="s">
        <v>141</v>
      </c>
      <c r="B69" s="8" t="s">
        <v>142</v>
      </c>
      <c r="C69" s="9" t="n">
        <v>0</v>
      </c>
      <c r="D69" s="2" t="n">
        <v>0</v>
      </c>
      <c r="E69" s="10" t="n">
        <v>5</v>
      </c>
      <c r="F69" s="2" t="n">
        <v>0</v>
      </c>
      <c r="G69" s="10" t="n">
        <v>5</v>
      </c>
    </row>
    <row r="70" customFormat="false" ht="12.8" hidden="false" customHeight="false" outlineLevel="0" collapsed="false">
      <c r="A70" s="7" t="s">
        <v>143</v>
      </c>
      <c r="B70" s="8" t="s">
        <v>144</v>
      </c>
      <c r="C70" s="9" t="n">
        <v>515</v>
      </c>
      <c r="D70" s="2" t="n">
        <v>105</v>
      </c>
      <c r="E70" s="10" t="n">
        <v>55</v>
      </c>
      <c r="F70" s="2" t="n">
        <v>0</v>
      </c>
      <c r="G70" s="10" t="n">
        <v>675</v>
      </c>
    </row>
    <row r="71" customFormat="false" ht="12.8" hidden="false" customHeight="false" outlineLevel="0" collapsed="false">
      <c r="A71" s="7" t="s">
        <v>145</v>
      </c>
      <c r="B71" s="8" t="s">
        <v>146</v>
      </c>
      <c r="C71" s="9" t="n">
        <v>40</v>
      </c>
      <c r="D71" s="2" t="n">
        <v>5</v>
      </c>
      <c r="E71" s="10" t="n">
        <v>15</v>
      </c>
      <c r="F71" s="2" t="n">
        <v>0</v>
      </c>
      <c r="G71" s="10" t="n">
        <v>60</v>
      </c>
    </row>
    <row r="72" customFormat="false" ht="12.8" hidden="false" customHeight="false" outlineLevel="0" collapsed="false">
      <c r="A72" s="7" t="s">
        <v>147</v>
      </c>
      <c r="B72" s="8" t="s">
        <v>148</v>
      </c>
      <c r="C72" s="9" t="n">
        <v>115</v>
      </c>
      <c r="D72" s="2" t="n">
        <v>35</v>
      </c>
      <c r="E72" s="10" t="n">
        <v>90</v>
      </c>
      <c r="F72" s="2" t="n">
        <v>0</v>
      </c>
      <c r="G72" s="10" t="n">
        <v>240</v>
      </c>
    </row>
    <row r="73" customFormat="false" ht="12.8" hidden="false" customHeight="false" outlineLevel="0" collapsed="false">
      <c r="A73" s="7" t="s">
        <v>149</v>
      </c>
      <c r="B73" s="8" t="s">
        <v>150</v>
      </c>
      <c r="C73" s="9" t="n">
        <v>390</v>
      </c>
      <c r="D73" s="2" t="n">
        <v>95</v>
      </c>
      <c r="E73" s="10" t="n">
        <v>285</v>
      </c>
      <c r="F73" s="2" t="n">
        <v>5</v>
      </c>
      <c r="G73" s="10" t="n">
        <v>775</v>
      </c>
    </row>
    <row r="74" customFormat="false" ht="12.8" hidden="false" customHeight="false" outlineLevel="0" collapsed="false">
      <c r="A74" s="7" t="s">
        <v>151</v>
      </c>
      <c r="B74" s="8" t="s">
        <v>152</v>
      </c>
      <c r="C74" s="9" t="n">
        <v>60</v>
      </c>
      <c r="D74" s="2" t="n">
        <v>5</v>
      </c>
      <c r="E74" s="10" t="n">
        <v>30</v>
      </c>
      <c r="F74" s="2" t="n">
        <v>0</v>
      </c>
      <c r="G74" s="10" t="n">
        <v>95</v>
      </c>
    </row>
    <row r="75" customFormat="false" ht="12.8" hidden="false" customHeight="false" outlineLevel="0" collapsed="false">
      <c r="A75" s="7" t="s">
        <v>153</v>
      </c>
      <c r="B75" s="8" t="s">
        <v>154</v>
      </c>
      <c r="C75" s="9" t="n">
        <v>245</v>
      </c>
      <c r="D75" s="2" t="n">
        <v>55</v>
      </c>
      <c r="E75" s="10" t="n">
        <v>75</v>
      </c>
      <c r="F75" s="2" t="n">
        <v>5</v>
      </c>
      <c r="G75" s="10" t="n">
        <v>380</v>
      </c>
    </row>
    <row r="76" customFormat="false" ht="12.8" hidden="false" customHeight="false" outlineLevel="0" collapsed="false">
      <c r="A76" s="7" t="s">
        <v>155</v>
      </c>
      <c r="B76" s="8" t="s">
        <v>156</v>
      </c>
      <c r="C76" s="9" t="n">
        <v>80</v>
      </c>
      <c r="D76" s="2" t="n">
        <v>10</v>
      </c>
      <c r="E76" s="10" t="n">
        <v>15</v>
      </c>
      <c r="F76" s="2" t="n">
        <v>0</v>
      </c>
      <c r="G76" s="10" t="n">
        <v>105</v>
      </c>
    </row>
    <row r="77" customFormat="false" ht="12.8" hidden="false" customHeight="false" outlineLevel="0" collapsed="false">
      <c r="A77" s="7" t="s">
        <v>157</v>
      </c>
      <c r="B77" s="8" t="s">
        <v>158</v>
      </c>
      <c r="C77" s="9" t="n">
        <v>475</v>
      </c>
      <c r="D77" s="2" t="n">
        <v>30</v>
      </c>
      <c r="E77" s="10" t="n">
        <v>95</v>
      </c>
      <c r="F77" s="2" t="n">
        <v>5</v>
      </c>
      <c r="G77" s="10" t="n">
        <v>605</v>
      </c>
    </row>
    <row r="78" customFormat="false" ht="12.8" hidden="false" customHeight="false" outlineLevel="0" collapsed="false">
      <c r="A78" s="7" t="s">
        <v>159</v>
      </c>
      <c r="B78" s="8" t="s">
        <v>160</v>
      </c>
      <c r="C78" s="9" t="n">
        <v>670</v>
      </c>
      <c r="D78" s="2" t="n">
        <v>20</v>
      </c>
      <c r="E78" s="10" t="n">
        <v>120</v>
      </c>
      <c r="F78" s="2" t="n">
        <v>0</v>
      </c>
      <c r="G78" s="10" t="n">
        <v>810</v>
      </c>
    </row>
    <row r="79" customFormat="false" ht="12.8" hidden="false" customHeight="false" outlineLevel="0" collapsed="false">
      <c r="A79" s="7" t="s">
        <v>161</v>
      </c>
      <c r="B79" s="8"/>
      <c r="C79" s="9"/>
      <c r="E79" s="10"/>
      <c r="G79" s="10"/>
    </row>
    <row r="80" customFormat="false" ht="12.8" hidden="false" customHeight="false" outlineLevel="0" collapsed="false">
      <c r="A80" s="7" t="s">
        <v>162</v>
      </c>
      <c r="B80" s="8" t="s">
        <v>163</v>
      </c>
      <c r="C80" s="9" t="n">
        <v>80</v>
      </c>
      <c r="D80" s="2" t="n">
        <v>0</v>
      </c>
      <c r="E80" s="10" t="n">
        <v>0</v>
      </c>
      <c r="F80" s="2" t="n">
        <v>0</v>
      </c>
      <c r="G80" s="10" t="n">
        <v>80</v>
      </c>
    </row>
    <row r="81" customFormat="false" ht="12.8" hidden="false" customHeight="false" outlineLevel="0" collapsed="false">
      <c r="A81" s="7" t="s">
        <v>164</v>
      </c>
      <c r="B81" s="8" t="s">
        <v>165</v>
      </c>
      <c r="C81" s="9" t="n">
        <v>10</v>
      </c>
      <c r="D81" s="2" t="n">
        <v>0</v>
      </c>
      <c r="E81" s="10" t="n">
        <v>0</v>
      </c>
      <c r="F81" s="2" t="n">
        <v>0</v>
      </c>
      <c r="G81" s="10" t="n">
        <v>10</v>
      </c>
    </row>
    <row r="82" customFormat="false" ht="12.8" hidden="false" customHeight="false" outlineLevel="0" collapsed="false">
      <c r="A82" s="7" t="s">
        <v>166</v>
      </c>
      <c r="B82" s="8" t="s">
        <v>167</v>
      </c>
      <c r="C82" s="9" t="n">
        <v>485</v>
      </c>
      <c r="D82" s="2" t="n">
        <v>5</v>
      </c>
      <c r="E82" s="10" t="n">
        <v>295</v>
      </c>
      <c r="F82" s="2" t="n">
        <v>0</v>
      </c>
      <c r="G82" s="10" t="n">
        <v>785</v>
      </c>
    </row>
    <row r="83" customFormat="false" ht="12.8" hidden="false" customHeight="false" outlineLevel="0" collapsed="false">
      <c r="A83" s="7" t="s">
        <v>168</v>
      </c>
      <c r="B83" s="8" t="s">
        <v>169</v>
      </c>
      <c r="C83" s="9" t="n">
        <v>245</v>
      </c>
      <c r="D83" s="2" t="n">
        <v>15</v>
      </c>
      <c r="E83" s="10" t="n">
        <v>95</v>
      </c>
      <c r="F83" s="2" t="n">
        <v>5</v>
      </c>
      <c r="G83" s="10" t="n">
        <v>360</v>
      </c>
    </row>
    <row r="84" customFormat="false" ht="12.8" hidden="false" customHeight="false" outlineLevel="0" collapsed="false">
      <c r="A84" s="7" t="s">
        <v>170</v>
      </c>
      <c r="B84" s="8" t="s">
        <v>171</v>
      </c>
      <c r="C84" s="9" t="n">
        <v>40</v>
      </c>
      <c r="D84" s="2" t="n">
        <v>10</v>
      </c>
      <c r="E84" s="10" t="n">
        <v>5</v>
      </c>
      <c r="F84" s="2" t="n">
        <v>0</v>
      </c>
      <c r="G84" s="10" t="n">
        <v>55</v>
      </c>
    </row>
    <row r="85" customFormat="false" ht="12.8" hidden="false" customHeight="false" outlineLevel="0" collapsed="false">
      <c r="A85" s="7" t="s">
        <v>172</v>
      </c>
      <c r="B85" s="8" t="s">
        <v>173</v>
      </c>
      <c r="C85" s="9" t="n">
        <v>10</v>
      </c>
      <c r="D85" s="2" t="n">
        <v>0</v>
      </c>
      <c r="E85" s="10" t="n">
        <v>5</v>
      </c>
      <c r="F85" s="2" t="n">
        <v>0</v>
      </c>
      <c r="G85" s="10" t="n">
        <v>15</v>
      </c>
    </row>
    <row r="86" customFormat="false" ht="12.8" hidden="false" customHeight="false" outlineLevel="0" collapsed="false">
      <c r="A86" s="7" t="s">
        <v>174</v>
      </c>
      <c r="B86" s="8" t="s">
        <v>175</v>
      </c>
      <c r="C86" s="9" t="n">
        <v>60</v>
      </c>
      <c r="D86" s="2" t="n">
        <v>10</v>
      </c>
      <c r="E86" s="10" t="n">
        <v>10</v>
      </c>
      <c r="F86" s="2" t="n">
        <v>0</v>
      </c>
      <c r="G86" s="10" t="n">
        <v>80</v>
      </c>
    </row>
    <row r="87" customFormat="false" ht="12.8" hidden="false" customHeight="false" outlineLevel="0" collapsed="false">
      <c r="A87" s="7" t="s">
        <v>176</v>
      </c>
      <c r="B87" s="8" t="s">
        <v>177</v>
      </c>
      <c r="C87" s="9" t="n">
        <v>960</v>
      </c>
      <c r="D87" s="2" t="n">
        <v>180</v>
      </c>
      <c r="E87" s="10" t="n">
        <v>105</v>
      </c>
      <c r="F87" s="2" t="n">
        <v>0</v>
      </c>
      <c r="G87" s="10" t="n">
        <v>1245</v>
      </c>
    </row>
    <row r="88" customFormat="false" ht="12.8" hidden="false" customHeight="false" outlineLevel="0" collapsed="false">
      <c r="A88" s="7" t="s">
        <v>178</v>
      </c>
      <c r="B88" s="8" t="s">
        <v>179</v>
      </c>
      <c r="C88" s="9" t="n">
        <v>5</v>
      </c>
      <c r="D88" s="2" t="n">
        <v>0</v>
      </c>
      <c r="E88" s="10" t="n">
        <v>0</v>
      </c>
      <c r="F88" s="2" t="n">
        <v>0</v>
      </c>
      <c r="G88" s="10" t="n">
        <v>5</v>
      </c>
    </row>
    <row r="89" customFormat="false" ht="12.8" hidden="false" customHeight="false" outlineLevel="0" collapsed="false">
      <c r="A89" s="7" t="s">
        <v>180</v>
      </c>
      <c r="B89" s="8" t="s">
        <v>181</v>
      </c>
      <c r="C89" s="9" t="n">
        <v>325</v>
      </c>
      <c r="D89" s="2" t="n">
        <v>5</v>
      </c>
      <c r="E89" s="10" t="n">
        <v>30</v>
      </c>
      <c r="F89" s="2" t="n">
        <v>0</v>
      </c>
      <c r="G89" s="10" t="n">
        <v>360</v>
      </c>
    </row>
    <row r="90" customFormat="false" ht="12.8" hidden="false" customHeight="false" outlineLevel="0" collapsed="false">
      <c r="A90" s="7" t="s">
        <v>182</v>
      </c>
      <c r="B90" s="8" t="s">
        <v>183</v>
      </c>
      <c r="C90" s="9" t="n">
        <v>10</v>
      </c>
      <c r="D90" s="2" t="n">
        <v>0</v>
      </c>
      <c r="E90" s="10" t="n">
        <v>0</v>
      </c>
      <c r="F90" s="2" t="n">
        <v>0</v>
      </c>
      <c r="G90" s="10" t="n">
        <v>10</v>
      </c>
    </row>
    <row r="91" customFormat="false" ht="12.8" hidden="false" customHeight="false" outlineLevel="0" collapsed="false">
      <c r="A91" s="7" t="s">
        <v>184</v>
      </c>
      <c r="B91" s="8" t="s">
        <v>185</v>
      </c>
      <c r="C91" s="9" t="n">
        <v>20</v>
      </c>
      <c r="D91" s="2" t="n">
        <v>0</v>
      </c>
      <c r="E91" s="10" t="n">
        <v>10</v>
      </c>
      <c r="F91" s="2" t="n">
        <v>0</v>
      </c>
      <c r="G91" s="10" t="n">
        <v>30</v>
      </c>
    </row>
    <row r="92" customFormat="false" ht="12.8" hidden="false" customHeight="false" outlineLevel="0" collapsed="false">
      <c r="A92" s="7" t="s">
        <v>186</v>
      </c>
      <c r="B92" s="8" t="s">
        <v>187</v>
      </c>
      <c r="C92" s="9" t="n">
        <v>135</v>
      </c>
      <c r="D92" s="2" t="n">
        <v>5</v>
      </c>
      <c r="E92" s="10" t="n">
        <v>25</v>
      </c>
      <c r="F92" s="2" t="n">
        <v>0</v>
      </c>
      <c r="G92" s="10" t="n">
        <v>165</v>
      </c>
    </row>
    <row r="93" customFormat="false" ht="12.8" hidden="false" customHeight="false" outlineLevel="0" collapsed="false">
      <c r="A93" s="7" t="s">
        <v>188</v>
      </c>
      <c r="B93" s="8" t="s">
        <v>189</v>
      </c>
      <c r="C93" s="9" t="n">
        <v>10</v>
      </c>
      <c r="D93" s="2" t="n">
        <v>0</v>
      </c>
      <c r="E93" s="10" t="n">
        <v>0</v>
      </c>
      <c r="F93" s="2" t="n">
        <v>0</v>
      </c>
      <c r="G93" s="10" t="n">
        <v>10</v>
      </c>
    </row>
    <row r="94" customFormat="false" ht="12.8" hidden="false" customHeight="false" outlineLevel="0" collapsed="false">
      <c r="A94" s="7" t="s">
        <v>190</v>
      </c>
      <c r="B94" s="8" t="s">
        <v>191</v>
      </c>
      <c r="C94" s="9" t="n">
        <v>215</v>
      </c>
      <c r="D94" s="2" t="n">
        <v>75</v>
      </c>
      <c r="E94" s="10" t="n">
        <v>90</v>
      </c>
      <c r="F94" s="2" t="n">
        <v>10</v>
      </c>
      <c r="G94" s="10" t="n">
        <v>390</v>
      </c>
    </row>
    <row r="95" customFormat="false" ht="12.8" hidden="false" customHeight="false" outlineLevel="0" collapsed="false">
      <c r="A95" s="7" t="s">
        <v>192</v>
      </c>
      <c r="B95" s="8" t="s">
        <v>193</v>
      </c>
      <c r="C95" s="9" t="n">
        <v>55</v>
      </c>
      <c r="D95" s="2" t="n">
        <v>0</v>
      </c>
      <c r="E95" s="10" t="n">
        <v>5</v>
      </c>
      <c r="F95" s="2" t="n">
        <v>0</v>
      </c>
      <c r="G95" s="10" t="n">
        <v>60</v>
      </c>
    </row>
    <row r="96" customFormat="false" ht="12.8" hidden="false" customHeight="false" outlineLevel="0" collapsed="false">
      <c r="A96" s="7" t="s">
        <v>194</v>
      </c>
      <c r="B96" s="8" t="s">
        <v>195</v>
      </c>
      <c r="C96" s="9" t="n">
        <v>15</v>
      </c>
      <c r="D96" s="2" t="n">
        <v>0</v>
      </c>
      <c r="E96" s="10" t="n">
        <v>20</v>
      </c>
      <c r="F96" s="2" t="n">
        <v>0</v>
      </c>
      <c r="G96" s="10" t="n">
        <v>35</v>
      </c>
    </row>
    <row r="97" customFormat="false" ht="12.8" hidden="false" customHeight="false" outlineLevel="0" collapsed="false">
      <c r="A97" s="7"/>
      <c r="B97" s="8" t="s">
        <v>196</v>
      </c>
      <c r="C97" s="9" t="n">
        <v>21495</v>
      </c>
      <c r="D97" s="2" t="n">
        <v>2405</v>
      </c>
      <c r="E97" s="10" t="n">
        <v>6600</v>
      </c>
      <c r="F97" s="2" t="n">
        <v>100</v>
      </c>
      <c r="G97" s="10" t="n">
        <v>30600</v>
      </c>
    </row>
  </sheetData>
  <autoFilter ref="A1:G9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96"/>
  <sheetViews>
    <sheetView showFormulas="false" showGridLines="true" showRowColHeaders="true" showZeros="true" rightToLeft="false" tabSelected="false" showOutlineSymbols="true" defaultGridColor="true" view="normal" topLeftCell="G1" colorId="64" zoomScale="155" zoomScaleNormal="155" zoomScalePageLayoutView="100" workbookViewId="0">
      <selection pane="topLeft" activeCell="P1" activeCellId="0" sqref="P1"/>
    </sheetView>
  </sheetViews>
  <sheetFormatPr defaultRowHeight="12.8" zeroHeight="false" outlineLevelRow="0" outlineLevelCol="0"/>
  <cols>
    <col collapsed="false" customWidth="true" hidden="false" outlineLevel="0" max="1" min="1" style="1" width="24.59"/>
    <col collapsed="false" customWidth="true" hidden="false" outlineLevel="0" max="2" min="2" style="2" width="11.83"/>
    <col collapsed="false" customWidth="true" hidden="false" outlineLevel="0" max="3" min="3" style="2" width="6.85"/>
    <col collapsed="false" customWidth="true" hidden="false" outlineLevel="0" max="4" min="4" style="2" width="9.77"/>
    <col collapsed="false" customWidth="true" hidden="false" outlineLevel="0" max="5" min="5" style="2" width="16.81"/>
    <col collapsed="false" customWidth="true" hidden="false" outlineLevel="0" max="6" min="6" style="0" width="10.6"/>
    <col collapsed="false" customWidth="true" hidden="false" outlineLevel="0" max="7" min="7" style="1" width="18.87"/>
    <col collapsed="false" customWidth="true" hidden="false" outlineLevel="0" max="8" min="8" style="2" width="19.12"/>
    <col collapsed="false" customWidth="true" hidden="false" outlineLevel="0" max="9" min="9" style="2" width="14.38"/>
    <col collapsed="false" customWidth="true" hidden="false" outlineLevel="0" max="10" min="10" style="2" width="17.66"/>
    <col collapsed="false" customWidth="true" hidden="false" outlineLevel="0" max="11" min="11" style="11" width="10.6"/>
    <col collapsed="false" customWidth="true" hidden="false" outlineLevel="0" max="12" min="12" style="1" width="9.77"/>
    <col collapsed="false" customWidth="true" hidden="false" outlineLevel="0" max="13" min="13" style="2" width="11.22"/>
    <col collapsed="false" customWidth="true" hidden="false" outlineLevel="0" max="14" min="14" style="2" width="6.85"/>
    <col collapsed="false" customWidth="true" hidden="false" outlineLevel="0" max="15" min="15" style="2" width="8.55"/>
    <col collapsed="false" customWidth="true" hidden="false" outlineLevel="0" max="16" min="16" style="11" width="10.6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A1" s="5" t="s">
        <v>197</v>
      </c>
      <c r="B1" s="5" t="s">
        <v>198</v>
      </c>
      <c r="C1" s="5" t="s">
        <v>145</v>
      </c>
      <c r="D1" s="5" t="s">
        <v>199</v>
      </c>
      <c r="E1" s="5" t="s">
        <v>200</v>
      </c>
      <c r="F1" s="12" t="s">
        <v>201</v>
      </c>
      <c r="G1" s="5" t="s">
        <v>202</v>
      </c>
      <c r="H1" s="5" t="s">
        <v>203</v>
      </c>
      <c r="I1" s="5" t="s">
        <v>204</v>
      </c>
      <c r="J1" s="5" t="s">
        <v>205</v>
      </c>
      <c r="K1" s="11" t="s">
        <v>206</v>
      </c>
      <c r="L1" s="5" t="s">
        <v>199</v>
      </c>
      <c r="M1" s="5" t="s">
        <v>207</v>
      </c>
      <c r="N1" s="5" t="s">
        <v>145</v>
      </c>
      <c r="O1" s="5" t="s">
        <v>208</v>
      </c>
      <c r="P1" s="11" t="s">
        <v>209</v>
      </c>
    </row>
    <row r="2" customFormat="false" ht="13.8" hidden="false" customHeight="false" outlineLevel="0" collapsed="false">
      <c r="A2" s="1" t="s">
        <v>7</v>
      </c>
      <c r="B2" s="13" t="n">
        <f aca="false">M2-H2</f>
        <v>75</v>
      </c>
      <c r="C2" s="13" t="n">
        <f aca="false">N2-I2</f>
        <v>870</v>
      </c>
      <c r="D2" s="13" t="n">
        <f aca="false">L2-G2</f>
        <v>695</v>
      </c>
      <c r="E2" s="13" t="n">
        <f aca="false">SUM(B2:D2)</f>
        <v>1640</v>
      </c>
      <c r="F2" s="14" t="n">
        <f aca="false">1-D2/E2</f>
        <v>0.576219512195122</v>
      </c>
      <c r="G2" s="1" t="n">
        <v>40</v>
      </c>
      <c r="H2" s="2" t="n">
        <v>20</v>
      </c>
      <c r="I2" s="2" t="n">
        <v>100</v>
      </c>
      <c r="J2" s="2" t="n">
        <v>160</v>
      </c>
      <c r="K2" s="15" t="n">
        <f aca="false">1-G2/J2</f>
        <v>0.75</v>
      </c>
      <c r="L2" s="1" t="n">
        <v>735</v>
      </c>
      <c r="M2" s="2" t="n">
        <v>95</v>
      </c>
      <c r="N2" s="2" t="n">
        <v>970</v>
      </c>
      <c r="O2" s="2" t="n">
        <v>1800</v>
      </c>
      <c r="P2" s="16" t="n">
        <f aca="false">1-L2/O2</f>
        <v>0.591666666666667</v>
      </c>
    </row>
    <row r="3" customFormat="false" ht="13.8" hidden="false" customHeight="false" outlineLevel="0" collapsed="false">
      <c r="A3" s="1" t="s">
        <v>9</v>
      </c>
      <c r="B3" s="13" t="n">
        <f aca="false">M3-H3</f>
        <v>10</v>
      </c>
      <c r="C3" s="13" t="n">
        <f aca="false">N3-I3</f>
        <v>25</v>
      </c>
      <c r="D3" s="13" t="n">
        <f aca="false">L3-G3</f>
        <v>995</v>
      </c>
      <c r="E3" s="13" t="n">
        <f aca="false">SUM(B3:D3)</f>
        <v>1030</v>
      </c>
      <c r="F3" s="14" t="n">
        <f aca="false">1-D3/E3</f>
        <v>0.0339805825242718</v>
      </c>
      <c r="G3" s="1" t="n">
        <v>450</v>
      </c>
      <c r="H3" s="2" t="n">
        <v>0</v>
      </c>
      <c r="I3" s="2" t="n">
        <v>25</v>
      </c>
      <c r="J3" s="2" t="n">
        <v>475</v>
      </c>
      <c r="K3" s="15" t="n">
        <f aca="false">1-G3/J3</f>
        <v>0.0526315789473685</v>
      </c>
      <c r="L3" s="1" t="n">
        <v>1445</v>
      </c>
      <c r="M3" s="2" t="n">
        <v>10</v>
      </c>
      <c r="N3" s="2" t="n">
        <v>50</v>
      </c>
      <c r="O3" s="2" t="n">
        <v>1505</v>
      </c>
      <c r="P3" s="16" t="n">
        <f aca="false">1-L3/O3</f>
        <v>0.0398671096345515</v>
      </c>
    </row>
    <row r="4" customFormat="false" ht="13.8" hidden="false" customHeight="false" outlineLevel="0" collapsed="false">
      <c r="A4" s="1" t="s">
        <v>11</v>
      </c>
      <c r="B4" s="13" t="n">
        <f aca="false">M4-H4</f>
        <v>5</v>
      </c>
      <c r="C4" s="13" t="n">
        <f aca="false">N4-I4</f>
        <v>5</v>
      </c>
      <c r="D4" s="13" t="n">
        <f aca="false">L4-G4</f>
        <v>320</v>
      </c>
      <c r="E4" s="13" t="n">
        <f aca="false">SUM(B4:D4)</f>
        <v>330</v>
      </c>
      <c r="F4" s="14" t="n">
        <f aca="false">1-D4/E4</f>
        <v>0.0303030303030303</v>
      </c>
      <c r="G4" s="1" t="n">
        <v>90</v>
      </c>
      <c r="H4" s="2" t="n">
        <v>0</v>
      </c>
      <c r="I4" s="2" t="n">
        <v>5</v>
      </c>
      <c r="J4" s="2" t="n">
        <v>95</v>
      </c>
      <c r="K4" s="15" t="n">
        <f aca="false">1-G4/J4</f>
        <v>0.0526315789473685</v>
      </c>
      <c r="L4" s="1" t="n">
        <v>410</v>
      </c>
      <c r="M4" s="2" t="n">
        <v>5</v>
      </c>
      <c r="N4" s="2" t="n">
        <v>10</v>
      </c>
      <c r="O4" s="2" t="n">
        <v>425</v>
      </c>
      <c r="P4" s="16" t="n">
        <f aca="false">1-L4/O4</f>
        <v>0.0352941176470588</v>
      </c>
    </row>
    <row r="5" customFormat="false" ht="13.8" hidden="false" customHeight="false" outlineLevel="0" collapsed="false">
      <c r="A5" s="1" t="s">
        <v>13</v>
      </c>
      <c r="B5" s="13" t="n">
        <f aca="false">M5-H5</f>
        <v>5</v>
      </c>
      <c r="C5" s="13" t="n">
        <f aca="false">N5-I5</f>
        <v>0</v>
      </c>
      <c r="D5" s="13" t="n">
        <f aca="false">L5-G5</f>
        <v>170</v>
      </c>
      <c r="E5" s="13" t="n">
        <f aca="false">SUM(B5:D5)</f>
        <v>175</v>
      </c>
      <c r="F5" s="14" t="n">
        <f aca="false">1-D5/E5</f>
        <v>0.0285714285714286</v>
      </c>
      <c r="G5" s="1" t="n">
        <v>75</v>
      </c>
      <c r="H5" s="2" t="n">
        <v>15</v>
      </c>
      <c r="I5" s="2" t="n">
        <v>5</v>
      </c>
      <c r="J5" s="2" t="n">
        <v>95</v>
      </c>
      <c r="K5" s="15" t="n">
        <f aca="false">1-G5/J5</f>
        <v>0.210526315789474</v>
      </c>
      <c r="L5" s="1" t="n">
        <v>245</v>
      </c>
      <c r="M5" s="2" t="n">
        <v>20</v>
      </c>
      <c r="N5" s="2" t="n">
        <v>5</v>
      </c>
      <c r="O5" s="2" t="n">
        <v>270</v>
      </c>
      <c r="P5" s="16" t="n">
        <f aca="false">1-L5/O5</f>
        <v>0.0925925925925926</v>
      </c>
    </row>
    <row r="6" customFormat="false" ht="13.8" hidden="false" customHeight="false" outlineLevel="0" collapsed="false">
      <c r="A6" s="1" t="s">
        <v>15</v>
      </c>
      <c r="B6" s="13" t="n">
        <f aca="false">M6-H6</f>
        <v>0</v>
      </c>
      <c r="C6" s="13" t="n">
        <f aca="false">N6-I6</f>
        <v>0</v>
      </c>
      <c r="D6" s="13" t="n">
        <f aca="false">L6-G6</f>
        <v>80</v>
      </c>
      <c r="E6" s="13" t="n">
        <f aca="false">SUM(B6:D6)</f>
        <v>80</v>
      </c>
      <c r="F6" s="14" t="n">
        <f aca="false">1-D6/E6</f>
        <v>0</v>
      </c>
      <c r="G6" s="1" t="n">
        <v>30</v>
      </c>
      <c r="H6" s="2" t="n">
        <v>5</v>
      </c>
      <c r="I6" s="2" t="n">
        <v>0</v>
      </c>
      <c r="J6" s="2" t="n">
        <v>35</v>
      </c>
      <c r="K6" s="15" t="n">
        <f aca="false">1-G6/J6</f>
        <v>0.142857142857143</v>
      </c>
      <c r="L6" s="1" t="n">
        <v>110</v>
      </c>
      <c r="M6" s="2" t="n">
        <v>5</v>
      </c>
      <c r="N6" s="2" t="n">
        <v>0</v>
      </c>
      <c r="O6" s="2" t="n">
        <v>115</v>
      </c>
      <c r="P6" s="16" t="n">
        <f aca="false">1-L6/O6</f>
        <v>0.0434782608695652</v>
      </c>
    </row>
    <row r="7" customFormat="false" ht="13.8" hidden="false" customHeight="false" outlineLevel="0" collapsed="false">
      <c r="A7" s="1" t="s">
        <v>17</v>
      </c>
      <c r="B7" s="13" t="n">
        <f aca="false">M7-H7</f>
        <v>0</v>
      </c>
      <c r="C7" s="13" t="n">
        <f aca="false">N7-I7</f>
        <v>0</v>
      </c>
      <c r="D7" s="13" t="n">
        <f aca="false">L7-G7</f>
        <v>95</v>
      </c>
      <c r="E7" s="13" t="n">
        <f aca="false">SUM(B7:D7)</f>
        <v>95</v>
      </c>
      <c r="F7" s="14" t="n">
        <f aca="false">1-D7/E7</f>
        <v>0</v>
      </c>
      <c r="G7" s="1" t="n">
        <v>95</v>
      </c>
      <c r="H7" s="2" t="n">
        <v>5</v>
      </c>
      <c r="I7" s="2" t="n">
        <v>5</v>
      </c>
      <c r="J7" s="2" t="n">
        <v>105</v>
      </c>
      <c r="K7" s="15" t="n">
        <f aca="false">1-G7/J7</f>
        <v>0.0952380952380952</v>
      </c>
      <c r="L7" s="1" t="n">
        <v>190</v>
      </c>
      <c r="M7" s="2" t="n">
        <v>5</v>
      </c>
      <c r="N7" s="2" t="n">
        <v>5</v>
      </c>
      <c r="O7" s="2" t="n">
        <v>200</v>
      </c>
      <c r="P7" s="16" t="n">
        <f aca="false">1-L7/O7</f>
        <v>0.05</v>
      </c>
    </row>
    <row r="8" customFormat="false" ht="13.8" hidden="false" customHeight="false" outlineLevel="0" collapsed="false">
      <c r="A8" s="1" t="s">
        <v>19</v>
      </c>
      <c r="B8" s="13" t="n">
        <f aca="false">M8-H8</f>
        <v>35</v>
      </c>
      <c r="C8" s="13" t="n">
        <f aca="false">N8-I8</f>
        <v>5</v>
      </c>
      <c r="D8" s="13" t="n">
        <f aca="false">L8-G8</f>
        <v>1100</v>
      </c>
      <c r="E8" s="13" t="n">
        <f aca="false">SUM(B8:D8)</f>
        <v>1140</v>
      </c>
      <c r="F8" s="14" t="n">
        <f aca="false">1-D8/E8</f>
        <v>0.0350877192982456</v>
      </c>
      <c r="G8" s="1" t="n">
        <v>60</v>
      </c>
      <c r="H8" s="2" t="n">
        <v>15</v>
      </c>
      <c r="I8" s="2" t="n">
        <v>5</v>
      </c>
      <c r="J8" s="2" t="n">
        <v>80</v>
      </c>
      <c r="K8" s="15" t="n">
        <f aca="false">1-G8/J8</f>
        <v>0.25</v>
      </c>
      <c r="L8" s="1" t="n">
        <v>1160</v>
      </c>
      <c r="M8" s="2" t="n">
        <v>50</v>
      </c>
      <c r="N8" s="2" t="n">
        <v>10</v>
      </c>
      <c r="O8" s="2" t="n">
        <v>1220</v>
      </c>
      <c r="P8" s="16" t="n">
        <f aca="false">1-L8/O8</f>
        <v>0.0491803278688525</v>
      </c>
    </row>
    <row r="9" customFormat="false" ht="13.8" hidden="false" customHeight="false" outlineLevel="0" collapsed="false">
      <c r="A9" s="1" t="s">
        <v>21</v>
      </c>
      <c r="B9" s="13" t="n">
        <f aca="false">M9-H9</f>
        <v>5</v>
      </c>
      <c r="C9" s="13" t="n">
        <f aca="false">N9-I9</f>
        <v>0</v>
      </c>
      <c r="D9" s="13" t="n">
        <f aca="false">L9-G9</f>
        <v>25</v>
      </c>
      <c r="E9" s="13" t="n">
        <f aca="false">SUM(B9:D9)</f>
        <v>30</v>
      </c>
      <c r="F9" s="14" t="n">
        <f aca="false">1-D9/E9</f>
        <v>0.166666666666667</v>
      </c>
      <c r="G9" s="1" t="n">
        <v>5</v>
      </c>
      <c r="H9" s="2" t="n">
        <v>0</v>
      </c>
      <c r="I9" s="2" t="n">
        <v>0</v>
      </c>
      <c r="J9" s="2" t="n">
        <v>5</v>
      </c>
      <c r="K9" s="15" t="n">
        <f aca="false">1-G9/J9</f>
        <v>0</v>
      </c>
      <c r="L9" s="1" t="n">
        <v>30</v>
      </c>
      <c r="M9" s="2" t="n">
        <v>5</v>
      </c>
      <c r="N9" s="2" t="n">
        <v>0</v>
      </c>
      <c r="O9" s="2" t="n">
        <v>35</v>
      </c>
      <c r="P9" s="16" t="n">
        <f aca="false">1-L9/O9</f>
        <v>0.142857142857143</v>
      </c>
    </row>
    <row r="10" customFormat="false" ht="13.8" hidden="false" customHeight="false" outlineLevel="0" collapsed="false">
      <c r="A10" s="1" t="s">
        <v>23</v>
      </c>
      <c r="B10" s="13" t="n">
        <f aca="false">M10-H10</f>
        <v>75</v>
      </c>
      <c r="C10" s="13" t="n">
        <f aca="false">N10-I10</f>
        <v>0</v>
      </c>
      <c r="D10" s="13" t="n">
        <f aca="false">L10-G10</f>
        <v>70</v>
      </c>
      <c r="E10" s="13" t="n">
        <f aca="false">SUM(B10:D10)</f>
        <v>145</v>
      </c>
      <c r="F10" s="14" t="n">
        <f aca="false">1-D10/E10</f>
        <v>0.517241379310345</v>
      </c>
      <c r="G10" s="1" t="n">
        <v>10</v>
      </c>
      <c r="H10" s="2" t="n">
        <v>20</v>
      </c>
      <c r="I10" s="2" t="n">
        <v>0</v>
      </c>
      <c r="J10" s="2" t="n">
        <v>30</v>
      </c>
      <c r="K10" s="15" t="n">
        <f aca="false">1-G10/J10</f>
        <v>0.666666666666667</v>
      </c>
      <c r="L10" s="1" t="n">
        <v>80</v>
      </c>
      <c r="M10" s="2" t="n">
        <v>95</v>
      </c>
      <c r="N10" s="2" t="n">
        <v>0</v>
      </c>
      <c r="O10" s="2" t="n">
        <v>175</v>
      </c>
      <c r="P10" s="16" t="n">
        <f aca="false">1-L10/O10</f>
        <v>0.542857142857143</v>
      </c>
    </row>
    <row r="11" customFormat="false" ht="13.8" hidden="false" customHeight="false" outlineLevel="0" collapsed="false">
      <c r="A11" s="1" t="s">
        <v>25</v>
      </c>
      <c r="B11" s="13" t="n">
        <f aca="false">M11-H11</f>
        <v>5</v>
      </c>
      <c r="C11" s="13" t="n">
        <f aca="false">N11-I11</f>
        <v>0</v>
      </c>
      <c r="D11" s="13" t="n">
        <f aca="false">L11-G11</f>
        <v>15</v>
      </c>
      <c r="E11" s="13" t="n">
        <f aca="false">SUM(B11:D11)</f>
        <v>20</v>
      </c>
      <c r="F11" s="14" t="n">
        <f aca="false">1-D11/E11</f>
        <v>0.25</v>
      </c>
      <c r="G11" s="1" t="n">
        <v>5</v>
      </c>
      <c r="H11" s="2" t="n">
        <v>0</v>
      </c>
      <c r="I11" s="2" t="n">
        <v>0</v>
      </c>
      <c r="J11" s="2" t="n">
        <v>5</v>
      </c>
      <c r="K11" s="15" t="n">
        <f aca="false">1-G11/J11</f>
        <v>0</v>
      </c>
      <c r="L11" s="1" t="n">
        <v>20</v>
      </c>
      <c r="M11" s="2" t="n">
        <v>5</v>
      </c>
      <c r="N11" s="2" t="n">
        <v>0</v>
      </c>
      <c r="O11" s="2" t="n">
        <v>25</v>
      </c>
      <c r="P11" s="16" t="n">
        <f aca="false">1-L11/O11</f>
        <v>0.2</v>
      </c>
    </row>
    <row r="12" customFormat="false" ht="13.8" hidden="false" customHeight="false" outlineLevel="0" collapsed="false">
      <c r="A12" s="1" t="s">
        <v>210</v>
      </c>
      <c r="B12" s="13" t="n">
        <f aca="false">M12-H12</f>
        <v>0</v>
      </c>
      <c r="C12" s="13" t="n">
        <f aca="false">N12-I12</f>
        <v>0</v>
      </c>
      <c r="D12" s="13" t="n">
        <f aca="false">L12-G12</f>
        <v>5</v>
      </c>
      <c r="E12" s="13" t="n">
        <f aca="false">SUM(B12:D12)</f>
        <v>5</v>
      </c>
      <c r="F12" s="14" t="n">
        <f aca="false">1-D12/E12</f>
        <v>0</v>
      </c>
      <c r="G12" s="1" t="n">
        <v>5</v>
      </c>
      <c r="H12" s="2" t="n">
        <v>0</v>
      </c>
      <c r="I12" s="2" t="n">
        <v>0</v>
      </c>
      <c r="J12" s="2" t="n">
        <v>5</v>
      </c>
      <c r="K12" s="15" t="n">
        <f aca="false">1-G12/J12</f>
        <v>0</v>
      </c>
      <c r="L12" s="1" t="n">
        <v>10</v>
      </c>
      <c r="M12" s="2" t="n">
        <v>0</v>
      </c>
      <c r="N12" s="2" t="n">
        <v>0</v>
      </c>
      <c r="O12" s="2" t="n">
        <v>10</v>
      </c>
      <c r="P12" s="16" t="n">
        <f aca="false">1-L12/O12</f>
        <v>0</v>
      </c>
    </row>
    <row r="13" customFormat="false" ht="13.8" hidden="false" customHeight="false" outlineLevel="0" collapsed="false">
      <c r="A13" s="1" t="s">
        <v>27</v>
      </c>
      <c r="B13" s="13" t="n">
        <f aca="false">M13-H13</f>
        <v>0</v>
      </c>
      <c r="C13" s="13" t="n">
        <f aca="false">N13-I13</f>
        <v>0</v>
      </c>
      <c r="D13" s="13" t="n">
        <f aca="false">L13-G13</f>
        <v>10</v>
      </c>
      <c r="E13" s="13" t="n">
        <f aca="false">SUM(B13:D13)</f>
        <v>10</v>
      </c>
      <c r="F13" s="14" t="n">
        <f aca="false">1-D13/E13</f>
        <v>0</v>
      </c>
      <c r="G13" s="1" t="n">
        <v>5</v>
      </c>
      <c r="H13" s="2" t="n">
        <v>0</v>
      </c>
      <c r="I13" s="2" t="n">
        <v>0</v>
      </c>
      <c r="J13" s="2" t="n">
        <v>5</v>
      </c>
      <c r="K13" s="15" t="n">
        <f aca="false">1-G13/J13</f>
        <v>0</v>
      </c>
      <c r="L13" s="1" t="n">
        <v>15</v>
      </c>
      <c r="M13" s="2" t="n">
        <v>0</v>
      </c>
      <c r="N13" s="2" t="n">
        <v>0</v>
      </c>
      <c r="O13" s="2" t="n">
        <v>15</v>
      </c>
      <c r="P13" s="16" t="n">
        <f aca="false">1-L13/O13</f>
        <v>0</v>
      </c>
    </row>
    <row r="14" customFormat="false" ht="13.8" hidden="false" customHeight="false" outlineLevel="0" collapsed="false">
      <c r="A14" s="1" t="s">
        <v>31</v>
      </c>
      <c r="B14" s="13" t="n">
        <f aca="false">M14-H14</f>
        <v>0</v>
      </c>
      <c r="C14" s="13" t="n">
        <f aca="false">N14-I14</f>
        <v>0</v>
      </c>
      <c r="D14" s="13" t="n">
        <f aca="false">L14-G14</f>
        <v>5</v>
      </c>
      <c r="E14" s="13" t="n">
        <f aca="false">SUM(B14:D14)</f>
        <v>5</v>
      </c>
      <c r="F14" s="14" t="n">
        <f aca="false">1-D14/E14</f>
        <v>0</v>
      </c>
      <c r="G14" s="1" t="n">
        <v>0</v>
      </c>
      <c r="H14" s="2" t="n">
        <v>0</v>
      </c>
      <c r="I14" s="2" t="n">
        <v>0</v>
      </c>
      <c r="J14" s="2" t="n">
        <v>0</v>
      </c>
      <c r="K14" s="15" t="e">
        <f aca="false">1-G14/J14</f>
        <v>#DIV/0!</v>
      </c>
      <c r="L14" s="1" t="n">
        <v>5</v>
      </c>
      <c r="M14" s="2" t="n">
        <v>0</v>
      </c>
      <c r="N14" s="2" t="n">
        <v>0</v>
      </c>
      <c r="O14" s="2" t="n">
        <v>5</v>
      </c>
      <c r="P14" s="16" t="n">
        <f aca="false">1-L14/O14</f>
        <v>0</v>
      </c>
    </row>
    <row r="15" customFormat="false" ht="13.8" hidden="false" customHeight="false" outlineLevel="0" collapsed="false">
      <c r="A15" s="1" t="s">
        <v>33</v>
      </c>
      <c r="B15" s="13" t="n">
        <f aca="false">M15-H15</f>
        <v>65</v>
      </c>
      <c r="C15" s="13" t="n">
        <f aca="false">N15-I15</f>
        <v>10</v>
      </c>
      <c r="D15" s="13" t="n">
        <f aca="false">L15-G15</f>
        <v>475</v>
      </c>
      <c r="E15" s="13" t="n">
        <f aca="false">SUM(B15:D15)</f>
        <v>550</v>
      </c>
      <c r="F15" s="14" t="n">
        <f aca="false">1-D15/E15</f>
        <v>0.136363636363636</v>
      </c>
      <c r="G15" s="1" t="n">
        <v>135</v>
      </c>
      <c r="H15" s="2" t="n">
        <v>105</v>
      </c>
      <c r="I15" s="2" t="n">
        <v>5</v>
      </c>
      <c r="J15" s="2" t="n">
        <v>245</v>
      </c>
      <c r="K15" s="15" t="n">
        <f aca="false">1-G15/J15</f>
        <v>0.448979591836735</v>
      </c>
      <c r="L15" s="1" t="n">
        <v>610</v>
      </c>
      <c r="M15" s="2" t="n">
        <v>170</v>
      </c>
      <c r="N15" s="2" t="n">
        <v>15</v>
      </c>
      <c r="O15" s="2" t="n">
        <v>795</v>
      </c>
      <c r="P15" s="16" t="n">
        <f aca="false">1-L15/O15</f>
        <v>0.232704402515723</v>
      </c>
    </row>
    <row r="16" customFormat="false" ht="13.8" hidden="false" customHeight="false" outlineLevel="0" collapsed="false">
      <c r="A16" s="1" t="s">
        <v>35</v>
      </c>
      <c r="B16" s="13" t="n">
        <f aca="false">M16-H16</f>
        <v>15</v>
      </c>
      <c r="C16" s="13" t="n">
        <f aca="false">N16-I16</f>
        <v>5</v>
      </c>
      <c r="D16" s="13" t="n">
        <f aca="false">L16-G16</f>
        <v>40</v>
      </c>
      <c r="E16" s="13" t="n">
        <f aca="false">SUM(B16:D16)</f>
        <v>60</v>
      </c>
      <c r="F16" s="14" t="n">
        <f aca="false">1-D16/E16</f>
        <v>0.333333333333333</v>
      </c>
      <c r="G16" s="1" t="n">
        <v>5</v>
      </c>
      <c r="H16" s="2" t="n">
        <v>10</v>
      </c>
      <c r="I16" s="2" t="n">
        <v>15</v>
      </c>
      <c r="J16" s="2" t="n">
        <v>30</v>
      </c>
      <c r="K16" s="15" t="n">
        <f aca="false">1-G16/J16</f>
        <v>0.833333333333333</v>
      </c>
      <c r="L16" s="1" t="n">
        <v>45</v>
      </c>
      <c r="M16" s="2" t="n">
        <v>25</v>
      </c>
      <c r="N16" s="2" t="n">
        <v>20</v>
      </c>
      <c r="O16" s="2" t="n">
        <v>90</v>
      </c>
      <c r="P16" s="16" t="n">
        <f aca="false">1-L16/O16</f>
        <v>0.5</v>
      </c>
    </row>
    <row r="17" customFormat="false" ht="13.8" hidden="false" customHeight="false" outlineLevel="0" collapsed="false">
      <c r="A17" s="1" t="s">
        <v>37</v>
      </c>
      <c r="B17" s="13" t="n">
        <f aca="false">M17-H17</f>
        <v>15</v>
      </c>
      <c r="C17" s="13" t="n">
        <f aca="false">N17-I17</f>
        <v>10</v>
      </c>
      <c r="D17" s="13" t="n">
        <f aca="false">L17-G17</f>
        <v>110</v>
      </c>
      <c r="E17" s="13" t="n">
        <f aca="false">SUM(B17:D17)</f>
        <v>135</v>
      </c>
      <c r="F17" s="14" t="n">
        <f aca="false">1-D17/E17</f>
        <v>0.185185185185185</v>
      </c>
      <c r="G17" s="1" t="n">
        <v>15</v>
      </c>
      <c r="H17" s="2" t="n">
        <v>15</v>
      </c>
      <c r="I17" s="2" t="n">
        <v>5</v>
      </c>
      <c r="J17" s="2" t="n">
        <v>35</v>
      </c>
      <c r="K17" s="15" t="n">
        <f aca="false">1-G17/J17</f>
        <v>0.571428571428571</v>
      </c>
      <c r="L17" s="1" t="n">
        <v>125</v>
      </c>
      <c r="M17" s="2" t="n">
        <v>30</v>
      </c>
      <c r="N17" s="2" t="n">
        <v>15</v>
      </c>
      <c r="O17" s="2" t="n">
        <v>170</v>
      </c>
      <c r="P17" s="16" t="n">
        <f aca="false">1-L17/O17</f>
        <v>0.264705882352941</v>
      </c>
    </row>
    <row r="18" customFormat="false" ht="13.8" hidden="false" customHeight="false" outlineLevel="0" collapsed="false">
      <c r="A18" s="1" t="s">
        <v>39</v>
      </c>
      <c r="B18" s="13" t="n">
        <f aca="false">M18-H18</f>
        <v>45</v>
      </c>
      <c r="C18" s="13" t="n">
        <f aca="false">N18-I18</f>
        <v>15</v>
      </c>
      <c r="D18" s="13" t="n">
        <f aca="false">L18-G18</f>
        <v>685</v>
      </c>
      <c r="E18" s="13" t="n">
        <f aca="false">SUM(B18:D18)</f>
        <v>745</v>
      </c>
      <c r="F18" s="14" t="n">
        <f aca="false">1-D18/E18</f>
        <v>0.0805369127516778</v>
      </c>
      <c r="G18" s="1" t="n">
        <v>150</v>
      </c>
      <c r="H18" s="2" t="n">
        <v>135</v>
      </c>
      <c r="I18" s="2" t="n">
        <v>10</v>
      </c>
      <c r="J18" s="2" t="n">
        <v>295</v>
      </c>
      <c r="K18" s="15" t="n">
        <f aca="false">1-G18/J18</f>
        <v>0.491525423728814</v>
      </c>
      <c r="L18" s="1" t="n">
        <v>835</v>
      </c>
      <c r="M18" s="2" t="n">
        <v>180</v>
      </c>
      <c r="N18" s="2" t="n">
        <v>25</v>
      </c>
      <c r="O18" s="2" t="n">
        <v>1040</v>
      </c>
      <c r="P18" s="16" t="n">
        <f aca="false">1-L18/O18</f>
        <v>0.197115384615385</v>
      </c>
    </row>
    <row r="19" customFormat="false" ht="13.8" hidden="false" customHeight="false" outlineLevel="0" collapsed="false">
      <c r="A19" s="1" t="s">
        <v>43</v>
      </c>
      <c r="B19" s="13" t="n">
        <f aca="false">M19-H19</f>
        <v>15</v>
      </c>
      <c r="C19" s="13" t="n">
        <f aca="false">N19-I19</f>
        <v>5</v>
      </c>
      <c r="D19" s="13" t="n">
        <f aca="false">L19-G19</f>
        <v>70</v>
      </c>
      <c r="E19" s="13" t="n">
        <f aca="false">SUM(B19:D19)</f>
        <v>90</v>
      </c>
      <c r="F19" s="14" t="n">
        <f aca="false">1-D19/E19</f>
        <v>0.222222222222222</v>
      </c>
      <c r="G19" s="1" t="n">
        <v>10</v>
      </c>
      <c r="H19" s="2" t="n">
        <v>10</v>
      </c>
      <c r="I19" s="2" t="n">
        <v>5</v>
      </c>
      <c r="J19" s="2" t="n">
        <v>25</v>
      </c>
      <c r="K19" s="15" t="n">
        <f aca="false">1-G19/J19</f>
        <v>0.6</v>
      </c>
      <c r="L19" s="1" t="n">
        <v>80</v>
      </c>
      <c r="M19" s="2" t="n">
        <v>25</v>
      </c>
      <c r="N19" s="2" t="n">
        <v>10</v>
      </c>
      <c r="O19" s="2" t="n">
        <v>115</v>
      </c>
      <c r="P19" s="16" t="n">
        <f aca="false">1-L19/O19</f>
        <v>0.304347826086957</v>
      </c>
    </row>
    <row r="20" customFormat="false" ht="13.8" hidden="false" customHeight="false" outlineLevel="0" collapsed="false">
      <c r="A20" s="1" t="s">
        <v>45</v>
      </c>
      <c r="B20" s="13" t="n">
        <f aca="false">M20-H20</f>
        <v>475</v>
      </c>
      <c r="C20" s="13" t="n">
        <f aca="false">N20-I20</f>
        <v>0</v>
      </c>
      <c r="D20" s="13" t="n">
        <f aca="false">L20-G20</f>
        <v>140</v>
      </c>
      <c r="E20" s="13" t="n">
        <f aca="false">SUM(B20:D20)</f>
        <v>615</v>
      </c>
      <c r="F20" s="14" t="n">
        <f aca="false">1-D20/E20</f>
        <v>0.772357723577236</v>
      </c>
      <c r="G20" s="1" t="n">
        <v>0</v>
      </c>
      <c r="H20" s="2" t="n">
        <v>60</v>
      </c>
      <c r="I20" s="2" t="n">
        <v>0</v>
      </c>
      <c r="J20" s="2" t="n">
        <v>60</v>
      </c>
      <c r="K20" s="15" t="n">
        <f aca="false">1-G20/J20</f>
        <v>1</v>
      </c>
      <c r="L20" s="1" t="n">
        <v>140</v>
      </c>
      <c r="M20" s="2" t="n">
        <v>535</v>
      </c>
      <c r="N20" s="2" t="n">
        <v>0</v>
      </c>
      <c r="O20" s="2" t="n">
        <v>675</v>
      </c>
      <c r="P20" s="16" t="n">
        <f aca="false">1-L20/O20</f>
        <v>0.792592592592593</v>
      </c>
    </row>
    <row r="21" customFormat="false" ht="13.8" hidden="false" customHeight="false" outlineLevel="0" collapsed="false">
      <c r="A21" s="1" t="s">
        <v>47</v>
      </c>
      <c r="B21" s="13" t="n">
        <f aca="false">M21-H21</f>
        <v>10</v>
      </c>
      <c r="C21" s="13" t="n">
        <f aca="false">N21-I21</f>
        <v>5</v>
      </c>
      <c r="D21" s="13" t="n">
        <f aca="false">L21-G21</f>
        <v>60</v>
      </c>
      <c r="E21" s="13" t="n">
        <f aca="false">SUM(B21:D21)</f>
        <v>75</v>
      </c>
      <c r="F21" s="14" t="n">
        <f aca="false">1-D21/E21</f>
        <v>0.2</v>
      </c>
      <c r="G21" s="1" t="n">
        <v>15</v>
      </c>
      <c r="H21" s="2" t="n">
        <v>0</v>
      </c>
      <c r="I21" s="2" t="n">
        <v>0</v>
      </c>
      <c r="J21" s="2" t="n">
        <v>15</v>
      </c>
      <c r="K21" s="15" t="n">
        <f aca="false">1-G21/J21</f>
        <v>0</v>
      </c>
      <c r="L21" s="1" t="n">
        <v>75</v>
      </c>
      <c r="M21" s="2" t="n">
        <v>10</v>
      </c>
      <c r="N21" s="2" t="n">
        <v>5</v>
      </c>
      <c r="O21" s="2" t="n">
        <v>90</v>
      </c>
      <c r="P21" s="16" t="n">
        <f aca="false">1-L21/O21</f>
        <v>0.166666666666667</v>
      </c>
    </row>
    <row r="22" customFormat="false" ht="13.8" hidden="false" customHeight="false" outlineLevel="0" collapsed="false">
      <c r="A22" s="1" t="s">
        <v>49</v>
      </c>
      <c r="B22" s="13" t="n">
        <f aca="false">M22-H22</f>
        <v>5</v>
      </c>
      <c r="C22" s="13" t="n">
        <f aca="false">N22-I22</f>
        <v>0</v>
      </c>
      <c r="D22" s="13" t="n">
        <f aca="false">L22-G22</f>
        <v>15</v>
      </c>
      <c r="E22" s="13" t="n">
        <f aca="false">SUM(B22:D22)</f>
        <v>20</v>
      </c>
      <c r="F22" s="14" t="n">
        <f aca="false">1-D22/E22</f>
        <v>0.25</v>
      </c>
      <c r="G22" s="1" t="n">
        <v>0</v>
      </c>
      <c r="H22" s="2" t="n">
        <v>0</v>
      </c>
      <c r="I22" s="2" t="n">
        <v>0</v>
      </c>
      <c r="J22" s="2" t="n">
        <v>0</v>
      </c>
      <c r="K22" s="15" t="e">
        <f aca="false">1-G22/J22</f>
        <v>#DIV/0!</v>
      </c>
      <c r="L22" s="1" t="n">
        <v>15</v>
      </c>
      <c r="M22" s="2" t="n">
        <v>5</v>
      </c>
      <c r="N22" s="2" t="n">
        <v>0</v>
      </c>
      <c r="O22" s="2" t="n">
        <v>20</v>
      </c>
      <c r="P22" s="16" t="n">
        <f aca="false">1-L22/O22</f>
        <v>0.25</v>
      </c>
    </row>
    <row r="23" customFormat="false" ht="13.8" hidden="false" customHeight="false" outlineLevel="0" collapsed="false">
      <c r="A23" s="1" t="s">
        <v>51</v>
      </c>
      <c r="B23" s="13" t="n">
        <f aca="false">M23-H23</f>
        <v>0</v>
      </c>
      <c r="C23" s="13" t="n">
        <f aca="false">N23-I23</f>
        <v>0</v>
      </c>
      <c r="D23" s="13" t="n">
        <f aca="false">L23-G23</f>
        <v>10</v>
      </c>
      <c r="E23" s="13" t="n">
        <f aca="false">SUM(B23:D23)</f>
        <v>10</v>
      </c>
      <c r="F23" s="14" t="n">
        <f aca="false">1-D23/E23</f>
        <v>0</v>
      </c>
      <c r="G23" s="1" t="n">
        <v>0</v>
      </c>
      <c r="H23" s="2" t="n">
        <v>0</v>
      </c>
      <c r="I23" s="2" t="n">
        <v>0</v>
      </c>
      <c r="J23" s="2" t="n">
        <v>0</v>
      </c>
      <c r="K23" s="15" t="e">
        <f aca="false">1-G23/J23</f>
        <v>#DIV/0!</v>
      </c>
      <c r="L23" s="1" t="n">
        <v>10</v>
      </c>
      <c r="M23" s="2" t="n">
        <v>0</v>
      </c>
      <c r="N23" s="2" t="n">
        <v>0</v>
      </c>
      <c r="O23" s="2" t="n">
        <v>10</v>
      </c>
      <c r="P23" s="16" t="n">
        <f aca="false">1-L23/O23</f>
        <v>0</v>
      </c>
    </row>
    <row r="24" customFormat="false" ht="13.8" hidden="false" customHeight="false" outlineLevel="0" collapsed="false">
      <c r="A24" s="1" t="s">
        <v>53</v>
      </c>
      <c r="B24" s="13" t="n">
        <f aca="false">M24-H24</f>
        <v>5</v>
      </c>
      <c r="C24" s="13" t="n">
        <f aca="false">N24-I24</f>
        <v>0</v>
      </c>
      <c r="D24" s="13" t="n">
        <f aca="false">L24-G24</f>
        <v>45</v>
      </c>
      <c r="E24" s="13" t="n">
        <f aca="false">SUM(B24:D24)</f>
        <v>50</v>
      </c>
      <c r="F24" s="14" t="n">
        <f aca="false">1-D24/E24</f>
        <v>0.1</v>
      </c>
      <c r="G24" s="1" t="n">
        <v>5</v>
      </c>
      <c r="H24" s="2" t="n">
        <v>0</v>
      </c>
      <c r="I24" s="2" t="n">
        <v>5</v>
      </c>
      <c r="J24" s="2" t="n">
        <v>10</v>
      </c>
      <c r="K24" s="15" t="n">
        <f aca="false">1-G24/J24</f>
        <v>0.5</v>
      </c>
      <c r="L24" s="1" t="n">
        <v>50</v>
      </c>
      <c r="M24" s="2" t="n">
        <v>5</v>
      </c>
      <c r="N24" s="2" t="n">
        <v>5</v>
      </c>
      <c r="O24" s="2" t="n">
        <v>60</v>
      </c>
      <c r="P24" s="16" t="n">
        <f aca="false">1-L24/O24</f>
        <v>0.166666666666667</v>
      </c>
    </row>
    <row r="25" customFormat="false" ht="13.8" hidden="false" customHeight="false" outlineLevel="0" collapsed="false">
      <c r="A25" s="1" t="s">
        <v>55</v>
      </c>
      <c r="B25" s="13" t="n">
        <f aca="false">M25-H25</f>
        <v>20</v>
      </c>
      <c r="C25" s="13" t="n">
        <f aca="false">N25-I25</f>
        <v>5</v>
      </c>
      <c r="D25" s="13" t="n">
        <f aca="false">L25-G25</f>
        <v>440</v>
      </c>
      <c r="E25" s="13" t="n">
        <f aca="false">SUM(B25:D25)</f>
        <v>465</v>
      </c>
      <c r="F25" s="14" t="n">
        <f aca="false">1-D25/E25</f>
        <v>0.053763440860215</v>
      </c>
      <c r="G25" s="1" t="n">
        <v>85</v>
      </c>
      <c r="H25" s="2" t="n">
        <v>10</v>
      </c>
      <c r="I25" s="2" t="n">
        <v>10</v>
      </c>
      <c r="J25" s="2" t="n">
        <v>105</v>
      </c>
      <c r="K25" s="15" t="n">
        <f aca="false">1-G25/J25</f>
        <v>0.19047619047619</v>
      </c>
      <c r="L25" s="1" t="n">
        <v>525</v>
      </c>
      <c r="M25" s="2" t="n">
        <v>30</v>
      </c>
      <c r="N25" s="2" t="n">
        <v>15</v>
      </c>
      <c r="O25" s="2" t="n">
        <v>570</v>
      </c>
      <c r="P25" s="16" t="n">
        <f aca="false">1-L25/O25</f>
        <v>0.0789473684210527</v>
      </c>
    </row>
    <row r="26" customFormat="false" ht="13.8" hidden="false" customHeight="false" outlineLevel="0" collapsed="false">
      <c r="A26" s="1" t="s">
        <v>59</v>
      </c>
      <c r="B26" s="13" t="n">
        <f aca="false">M26-H26</f>
        <v>5</v>
      </c>
      <c r="C26" s="13" t="n">
        <f aca="false">N26-I26</f>
        <v>0</v>
      </c>
      <c r="D26" s="13" t="n">
        <f aca="false">L26-G26</f>
        <v>55</v>
      </c>
      <c r="E26" s="13" t="n">
        <f aca="false">SUM(B26:D26)</f>
        <v>60</v>
      </c>
      <c r="F26" s="14" t="n">
        <f aca="false">1-D26/E26</f>
        <v>0.0833333333333334</v>
      </c>
      <c r="G26" s="1" t="n">
        <v>20</v>
      </c>
      <c r="H26" s="2" t="n">
        <v>0</v>
      </c>
      <c r="I26" s="2" t="n">
        <v>5</v>
      </c>
      <c r="J26" s="2" t="n">
        <v>25</v>
      </c>
      <c r="K26" s="15" t="n">
        <f aca="false">1-G26/J26</f>
        <v>0.2</v>
      </c>
      <c r="L26" s="1" t="n">
        <v>75</v>
      </c>
      <c r="M26" s="2" t="n">
        <v>5</v>
      </c>
      <c r="N26" s="2" t="n">
        <v>5</v>
      </c>
      <c r="O26" s="2" t="n">
        <v>85</v>
      </c>
      <c r="P26" s="16" t="n">
        <f aca="false">1-L26/O26</f>
        <v>0.117647058823529</v>
      </c>
    </row>
    <row r="27" customFormat="false" ht="13.8" hidden="false" customHeight="false" outlineLevel="0" collapsed="false">
      <c r="A27" s="1" t="s">
        <v>61</v>
      </c>
      <c r="B27" s="13" t="n">
        <f aca="false">M27-H27</f>
        <v>5</v>
      </c>
      <c r="C27" s="13" t="n">
        <f aca="false">N27-I27</f>
        <v>0</v>
      </c>
      <c r="D27" s="13" t="n">
        <f aca="false">L27-G27</f>
        <v>55</v>
      </c>
      <c r="E27" s="13" t="n">
        <f aca="false">SUM(B27:D27)</f>
        <v>60</v>
      </c>
      <c r="F27" s="14" t="n">
        <f aca="false">1-D27/E27</f>
        <v>0.0833333333333334</v>
      </c>
      <c r="G27" s="1" t="n">
        <v>0</v>
      </c>
      <c r="H27" s="2" t="n">
        <v>0</v>
      </c>
      <c r="I27" s="2" t="n">
        <v>0</v>
      </c>
      <c r="J27" s="2" t="n">
        <v>0</v>
      </c>
      <c r="K27" s="15" t="e">
        <f aca="false">1-G27/J27</f>
        <v>#DIV/0!</v>
      </c>
      <c r="L27" s="1" t="n">
        <v>55</v>
      </c>
      <c r="M27" s="2" t="n">
        <v>5</v>
      </c>
      <c r="N27" s="2" t="n">
        <v>0</v>
      </c>
      <c r="O27" s="2" t="n">
        <v>60</v>
      </c>
      <c r="P27" s="16" t="n">
        <f aca="false">1-L27/O27</f>
        <v>0.0833333333333334</v>
      </c>
    </row>
    <row r="28" customFormat="false" ht="13.8" hidden="false" customHeight="false" outlineLevel="0" collapsed="false">
      <c r="A28" s="1" t="s">
        <v>63</v>
      </c>
      <c r="B28" s="13" t="n">
        <f aca="false">M28-H28</f>
        <v>190</v>
      </c>
      <c r="C28" s="13" t="n">
        <f aca="false">N28-I28</f>
        <v>0</v>
      </c>
      <c r="D28" s="13" t="n">
        <f aca="false">L28-G28</f>
        <v>65</v>
      </c>
      <c r="E28" s="13" t="n">
        <f aca="false">SUM(B28:D28)</f>
        <v>255</v>
      </c>
      <c r="F28" s="14" t="n">
        <f aca="false">1-D28/E28</f>
        <v>0.745098039215686</v>
      </c>
      <c r="G28" s="1" t="n">
        <v>10</v>
      </c>
      <c r="H28" s="2" t="n">
        <v>80</v>
      </c>
      <c r="I28" s="2" t="n">
        <v>0</v>
      </c>
      <c r="J28" s="2" t="n">
        <v>90</v>
      </c>
      <c r="K28" s="15" t="n">
        <f aca="false">1-G28/J28</f>
        <v>0.888888888888889</v>
      </c>
      <c r="L28" s="1" t="n">
        <v>75</v>
      </c>
      <c r="M28" s="2" t="n">
        <v>270</v>
      </c>
      <c r="N28" s="2" t="n">
        <v>0</v>
      </c>
      <c r="O28" s="2" t="n">
        <v>345</v>
      </c>
      <c r="P28" s="16" t="n">
        <f aca="false">1-L28/O28</f>
        <v>0.782608695652174</v>
      </c>
    </row>
    <row r="29" customFormat="false" ht="13.8" hidden="false" customHeight="false" outlineLevel="0" collapsed="false">
      <c r="A29" s="1" t="s">
        <v>65</v>
      </c>
      <c r="B29" s="13" t="n">
        <f aca="false">M29-H29</f>
        <v>15</v>
      </c>
      <c r="C29" s="13" t="n">
        <f aca="false">N29-I29</f>
        <v>0</v>
      </c>
      <c r="D29" s="13" t="n">
        <f aca="false">L29-G29</f>
        <v>55</v>
      </c>
      <c r="E29" s="13" t="n">
        <f aca="false">SUM(B29:D29)</f>
        <v>70</v>
      </c>
      <c r="F29" s="14" t="n">
        <f aca="false">1-D29/E29</f>
        <v>0.214285714285714</v>
      </c>
      <c r="G29" s="1" t="n">
        <v>10</v>
      </c>
      <c r="H29" s="2" t="n">
        <v>10</v>
      </c>
      <c r="I29" s="2" t="n">
        <v>0</v>
      </c>
      <c r="J29" s="2" t="n">
        <v>20</v>
      </c>
      <c r="K29" s="15" t="n">
        <f aca="false">1-G29/J29</f>
        <v>0.5</v>
      </c>
      <c r="L29" s="1" t="n">
        <v>65</v>
      </c>
      <c r="M29" s="2" t="n">
        <v>25</v>
      </c>
      <c r="N29" s="2" t="n">
        <v>0</v>
      </c>
      <c r="O29" s="2" t="n">
        <v>90</v>
      </c>
      <c r="P29" s="16" t="n">
        <f aca="false">1-L29/O29</f>
        <v>0.277777777777778</v>
      </c>
    </row>
    <row r="30" customFormat="false" ht="13.8" hidden="false" customHeight="false" outlineLevel="0" collapsed="false">
      <c r="A30" s="1" t="s">
        <v>67</v>
      </c>
      <c r="B30" s="13" t="n">
        <f aca="false">M30-H30</f>
        <v>0</v>
      </c>
      <c r="C30" s="13" t="n">
        <f aca="false">N30-I30</f>
        <v>5</v>
      </c>
      <c r="D30" s="13" t="n">
        <f aca="false">L30-G30</f>
        <v>25</v>
      </c>
      <c r="E30" s="13" t="n">
        <f aca="false">SUM(B30:D30)</f>
        <v>30</v>
      </c>
      <c r="F30" s="14" t="n">
        <f aca="false">1-D30/E30</f>
        <v>0.166666666666667</v>
      </c>
      <c r="G30" s="1" t="n">
        <v>10</v>
      </c>
      <c r="H30" s="2" t="n">
        <v>0</v>
      </c>
      <c r="I30" s="2" t="n">
        <v>0</v>
      </c>
      <c r="J30" s="2" t="n">
        <v>10</v>
      </c>
      <c r="K30" s="15" t="n">
        <f aca="false">1-G30/J30</f>
        <v>0</v>
      </c>
      <c r="L30" s="1" t="n">
        <v>35</v>
      </c>
      <c r="M30" s="2" t="n">
        <v>0</v>
      </c>
      <c r="N30" s="2" t="n">
        <v>5</v>
      </c>
      <c r="O30" s="2" t="n">
        <v>40</v>
      </c>
      <c r="P30" s="16" t="n">
        <f aca="false">1-L30/O30</f>
        <v>0.125</v>
      </c>
    </row>
    <row r="31" customFormat="false" ht="13.8" hidden="false" customHeight="false" outlineLevel="0" collapsed="false">
      <c r="A31" s="1" t="s">
        <v>69</v>
      </c>
      <c r="B31" s="13" t="n">
        <f aca="false">M31-H31</f>
        <v>5</v>
      </c>
      <c r="C31" s="13" t="n">
        <f aca="false">N31-I31</f>
        <v>5</v>
      </c>
      <c r="D31" s="13" t="n">
        <f aca="false">L31-G31</f>
        <v>720</v>
      </c>
      <c r="E31" s="13" t="n">
        <f aca="false">SUM(B31:D31)</f>
        <v>730</v>
      </c>
      <c r="F31" s="14" t="n">
        <f aca="false">1-D31/E31</f>
        <v>0.0136986301369864</v>
      </c>
      <c r="G31" s="1" t="n">
        <v>265</v>
      </c>
      <c r="H31" s="2" t="n">
        <v>0</v>
      </c>
      <c r="I31" s="2" t="n">
        <v>10</v>
      </c>
      <c r="J31" s="2" t="n">
        <v>275</v>
      </c>
      <c r="K31" s="15" t="n">
        <f aca="false">1-G31/J31</f>
        <v>0.0363636363636364</v>
      </c>
      <c r="L31" s="1" t="n">
        <v>985</v>
      </c>
      <c r="M31" s="2" t="n">
        <v>5</v>
      </c>
      <c r="N31" s="2" t="n">
        <v>15</v>
      </c>
      <c r="O31" s="2" t="n">
        <v>1005</v>
      </c>
      <c r="P31" s="16" t="n">
        <f aca="false">1-L31/O31</f>
        <v>0.0199004975124378</v>
      </c>
    </row>
    <row r="32" customFormat="false" ht="13.8" hidden="false" customHeight="false" outlineLevel="0" collapsed="false">
      <c r="A32" s="1" t="s">
        <v>71</v>
      </c>
      <c r="B32" s="13" t="n">
        <f aca="false">M32-H32</f>
        <v>0</v>
      </c>
      <c r="C32" s="13" t="n">
        <f aca="false">N32-I32</f>
        <v>0</v>
      </c>
      <c r="D32" s="13" t="n">
        <f aca="false">L32-G32</f>
        <v>20</v>
      </c>
      <c r="E32" s="13" t="n">
        <f aca="false">SUM(B32:D32)</f>
        <v>20</v>
      </c>
      <c r="F32" s="14" t="n">
        <f aca="false">1-D32/E32</f>
        <v>0</v>
      </c>
      <c r="G32" s="1" t="n">
        <v>0</v>
      </c>
      <c r="H32" s="2" t="n">
        <v>0</v>
      </c>
      <c r="I32" s="2" t="n">
        <v>0</v>
      </c>
      <c r="J32" s="2" t="n">
        <v>0</v>
      </c>
      <c r="K32" s="15" t="e">
        <f aca="false">1-G32/J32</f>
        <v>#DIV/0!</v>
      </c>
      <c r="L32" s="1" t="n">
        <v>20</v>
      </c>
      <c r="M32" s="2" t="n">
        <v>0</v>
      </c>
      <c r="N32" s="2" t="n">
        <v>0</v>
      </c>
      <c r="O32" s="2" t="n">
        <v>20</v>
      </c>
      <c r="P32" s="16" t="n">
        <f aca="false">1-L32/O32</f>
        <v>0</v>
      </c>
    </row>
    <row r="33" customFormat="false" ht="13.8" hidden="false" customHeight="false" outlineLevel="0" collapsed="false">
      <c r="A33" s="1" t="s">
        <v>73</v>
      </c>
      <c r="B33" s="13" t="n">
        <f aca="false">M33-H33</f>
        <v>5</v>
      </c>
      <c r="C33" s="13" t="n">
        <f aca="false">N33-I33</f>
        <v>5</v>
      </c>
      <c r="D33" s="13" t="n">
        <f aca="false">L33-G33</f>
        <v>50</v>
      </c>
      <c r="E33" s="13" t="n">
        <f aca="false">SUM(B33:D33)</f>
        <v>60</v>
      </c>
      <c r="F33" s="14" t="n">
        <f aca="false">1-D33/E33</f>
        <v>0.166666666666667</v>
      </c>
      <c r="G33" s="1" t="n">
        <v>0</v>
      </c>
      <c r="H33" s="2" t="n">
        <v>5</v>
      </c>
      <c r="I33" s="2" t="n">
        <v>0</v>
      </c>
      <c r="J33" s="2" t="n">
        <v>5</v>
      </c>
      <c r="K33" s="15" t="n">
        <f aca="false">1-G33/J33</f>
        <v>1</v>
      </c>
      <c r="L33" s="1" t="n">
        <v>50</v>
      </c>
      <c r="M33" s="2" t="n">
        <v>10</v>
      </c>
      <c r="N33" s="2" t="n">
        <v>5</v>
      </c>
      <c r="O33" s="2" t="n">
        <v>65</v>
      </c>
      <c r="P33" s="16" t="n">
        <f aca="false">1-L33/O33</f>
        <v>0.230769230769231</v>
      </c>
    </row>
    <row r="34" customFormat="false" ht="13.8" hidden="false" customHeight="false" outlineLevel="0" collapsed="false">
      <c r="A34" s="1" t="s">
        <v>75</v>
      </c>
      <c r="B34" s="13" t="n">
        <f aca="false">M34-H34</f>
        <v>105</v>
      </c>
      <c r="C34" s="13" t="n">
        <f aca="false">N34-I34</f>
        <v>5</v>
      </c>
      <c r="D34" s="13" t="n">
        <f aca="false">L34-G34</f>
        <v>1170</v>
      </c>
      <c r="E34" s="13" t="n">
        <f aca="false">SUM(B34:D34)</f>
        <v>1280</v>
      </c>
      <c r="F34" s="14" t="n">
        <f aca="false">1-D34/E34</f>
        <v>0.0859375</v>
      </c>
      <c r="G34" s="1" t="n">
        <v>110</v>
      </c>
      <c r="H34" s="2" t="n">
        <v>185</v>
      </c>
      <c r="I34" s="2" t="n">
        <v>10</v>
      </c>
      <c r="J34" s="2" t="n">
        <v>305</v>
      </c>
      <c r="K34" s="15" t="n">
        <f aca="false">1-G34/J34</f>
        <v>0.639344262295082</v>
      </c>
      <c r="L34" s="1" t="n">
        <v>1280</v>
      </c>
      <c r="M34" s="2" t="n">
        <v>290</v>
      </c>
      <c r="N34" s="2" t="n">
        <v>15</v>
      </c>
      <c r="O34" s="2" t="n">
        <v>1585</v>
      </c>
      <c r="P34" s="16" t="n">
        <f aca="false">1-L34/O34</f>
        <v>0.192429022082019</v>
      </c>
    </row>
    <row r="35" customFormat="false" ht="13.8" hidden="false" customHeight="false" outlineLevel="0" collapsed="false">
      <c r="A35" s="1" t="s">
        <v>77</v>
      </c>
      <c r="B35" s="13" t="n">
        <f aca="false">M35-H35</f>
        <v>0</v>
      </c>
      <c r="C35" s="13" t="n">
        <f aca="false">N35-I35</f>
        <v>0</v>
      </c>
      <c r="D35" s="13" t="n">
        <f aca="false">L35-G35</f>
        <v>5</v>
      </c>
      <c r="E35" s="13" t="n">
        <f aca="false">SUM(B35:D35)</f>
        <v>5</v>
      </c>
      <c r="F35" s="14" t="n">
        <f aca="false">1-D35/E35</f>
        <v>0</v>
      </c>
      <c r="G35" s="1" t="n">
        <v>0</v>
      </c>
      <c r="H35" s="2" t="n">
        <v>0</v>
      </c>
      <c r="I35" s="2" t="n">
        <v>0</v>
      </c>
      <c r="J35" s="2" t="n">
        <v>0</v>
      </c>
      <c r="K35" s="15" t="e">
        <f aca="false">1-G35/J35</f>
        <v>#DIV/0!</v>
      </c>
      <c r="L35" s="1" t="n">
        <v>5</v>
      </c>
      <c r="M35" s="2" t="n">
        <v>0</v>
      </c>
      <c r="N35" s="2" t="n">
        <v>0</v>
      </c>
      <c r="O35" s="2" t="n">
        <v>5</v>
      </c>
      <c r="P35" s="16" t="n">
        <f aca="false">1-L35/O35</f>
        <v>0</v>
      </c>
    </row>
    <row r="36" customFormat="false" ht="13.8" hidden="false" customHeight="false" outlineLevel="0" collapsed="false">
      <c r="A36" s="1" t="s">
        <v>81</v>
      </c>
      <c r="B36" s="13" t="n">
        <f aca="false">M36-H36</f>
        <v>0</v>
      </c>
      <c r="C36" s="13" t="n">
        <f aca="false">N36-I36</f>
        <v>0</v>
      </c>
      <c r="D36" s="13" t="n">
        <f aca="false">L36-G36</f>
        <v>5</v>
      </c>
      <c r="E36" s="13" t="n">
        <f aca="false">SUM(B36:D36)</f>
        <v>5</v>
      </c>
      <c r="F36" s="14" t="n">
        <f aca="false">1-D36/E36</f>
        <v>0</v>
      </c>
      <c r="G36" s="1" t="n">
        <v>0</v>
      </c>
      <c r="H36" s="2" t="n">
        <v>0</v>
      </c>
      <c r="I36" s="2" t="n">
        <v>0</v>
      </c>
      <c r="J36" s="2" t="n">
        <v>0</v>
      </c>
      <c r="K36" s="15" t="e">
        <f aca="false">1-G36/J36</f>
        <v>#DIV/0!</v>
      </c>
      <c r="L36" s="1" t="n">
        <v>5</v>
      </c>
      <c r="M36" s="2" t="n">
        <v>0</v>
      </c>
      <c r="N36" s="2" t="n">
        <v>0</v>
      </c>
      <c r="O36" s="2" t="n">
        <v>5</v>
      </c>
      <c r="P36" s="16" t="n">
        <f aca="false">1-L36/O36</f>
        <v>0</v>
      </c>
    </row>
    <row r="37" customFormat="false" ht="13.8" hidden="false" customHeight="false" outlineLevel="0" collapsed="false">
      <c r="A37" s="1" t="s">
        <v>83</v>
      </c>
      <c r="B37" s="13" t="n">
        <f aca="false">M37-H37</f>
        <v>0</v>
      </c>
      <c r="C37" s="13" t="n">
        <f aca="false">N37-I37</f>
        <v>0</v>
      </c>
      <c r="D37" s="13" t="n">
        <f aca="false">L37-G37</f>
        <v>5</v>
      </c>
      <c r="E37" s="13" t="n">
        <f aca="false">SUM(B37:D37)</f>
        <v>5</v>
      </c>
      <c r="F37" s="14" t="n">
        <f aca="false">1-D37/E37</f>
        <v>0</v>
      </c>
      <c r="G37" s="1" t="n">
        <v>0</v>
      </c>
      <c r="H37" s="2" t="n">
        <v>0</v>
      </c>
      <c r="I37" s="2" t="n">
        <v>0</v>
      </c>
      <c r="J37" s="2" t="n">
        <v>0</v>
      </c>
      <c r="K37" s="15" t="e">
        <f aca="false">1-G37/J37</f>
        <v>#DIV/0!</v>
      </c>
      <c r="L37" s="1" t="n">
        <v>5</v>
      </c>
      <c r="M37" s="2" t="n">
        <v>0</v>
      </c>
      <c r="N37" s="2" t="n">
        <v>0</v>
      </c>
      <c r="O37" s="2" t="n">
        <v>5</v>
      </c>
      <c r="P37" s="16" t="n">
        <f aca="false">1-L37/O37</f>
        <v>0</v>
      </c>
    </row>
    <row r="38" customFormat="false" ht="13.8" hidden="false" customHeight="false" outlineLevel="0" collapsed="false">
      <c r="A38" s="1" t="s">
        <v>85</v>
      </c>
      <c r="B38" s="13" t="n">
        <f aca="false">M38-H38</f>
        <v>40</v>
      </c>
      <c r="C38" s="13" t="n">
        <f aca="false">N38-I38</f>
        <v>30</v>
      </c>
      <c r="D38" s="13" t="n">
        <f aca="false">L38-G38</f>
        <v>1145</v>
      </c>
      <c r="E38" s="13" t="n">
        <f aca="false">SUM(B38:D38)</f>
        <v>1215</v>
      </c>
      <c r="F38" s="14" t="n">
        <f aca="false">1-D38/E38</f>
        <v>0.0576131687242798</v>
      </c>
      <c r="G38" s="1" t="n">
        <v>80</v>
      </c>
      <c r="H38" s="2" t="n">
        <v>25</v>
      </c>
      <c r="I38" s="2" t="n">
        <v>20</v>
      </c>
      <c r="J38" s="2" t="n">
        <v>125</v>
      </c>
      <c r="K38" s="15" t="n">
        <f aca="false">1-G38/J38</f>
        <v>0.36</v>
      </c>
      <c r="L38" s="1" t="n">
        <v>1225</v>
      </c>
      <c r="M38" s="2" t="n">
        <v>65</v>
      </c>
      <c r="N38" s="2" t="n">
        <v>50</v>
      </c>
      <c r="O38" s="2" t="n">
        <v>1340</v>
      </c>
      <c r="P38" s="16" t="n">
        <f aca="false">1-L38/O38</f>
        <v>0.085820895522388</v>
      </c>
    </row>
    <row r="39" customFormat="false" ht="13.8" hidden="false" customHeight="false" outlineLevel="0" collapsed="false">
      <c r="A39" s="1" t="s">
        <v>87</v>
      </c>
      <c r="B39" s="13" t="n">
        <f aca="false">M39-H39</f>
        <v>5</v>
      </c>
      <c r="C39" s="13" t="n">
        <f aca="false">N39-I39</f>
        <v>0</v>
      </c>
      <c r="D39" s="13" t="n">
        <f aca="false">L39-G39</f>
        <v>55</v>
      </c>
      <c r="E39" s="13" t="n">
        <f aca="false">SUM(B39:D39)</f>
        <v>60</v>
      </c>
      <c r="F39" s="14" t="n">
        <f aca="false">1-D39/E39</f>
        <v>0.0833333333333334</v>
      </c>
      <c r="G39" s="1" t="n">
        <v>5</v>
      </c>
      <c r="H39" s="2" t="n">
        <v>0</v>
      </c>
      <c r="I39" s="2" t="n">
        <v>0</v>
      </c>
      <c r="J39" s="2" t="n">
        <v>5</v>
      </c>
      <c r="K39" s="15" t="n">
        <f aca="false">1-G39/J39</f>
        <v>0</v>
      </c>
      <c r="L39" s="1" t="n">
        <v>60</v>
      </c>
      <c r="M39" s="2" t="n">
        <v>5</v>
      </c>
      <c r="N39" s="2" t="n">
        <v>0</v>
      </c>
      <c r="O39" s="2" t="n">
        <v>65</v>
      </c>
      <c r="P39" s="16" t="n">
        <f aca="false">1-L39/O39</f>
        <v>0.0769230769230769</v>
      </c>
    </row>
    <row r="40" customFormat="false" ht="13.8" hidden="false" customHeight="false" outlineLevel="0" collapsed="false">
      <c r="A40" s="1" t="s">
        <v>89</v>
      </c>
      <c r="B40" s="13" t="n">
        <f aca="false">M40-H40</f>
        <v>35</v>
      </c>
      <c r="C40" s="13" t="n">
        <f aca="false">N40-I40</f>
        <v>5</v>
      </c>
      <c r="D40" s="13" t="n">
        <f aca="false">L40-G40</f>
        <v>85</v>
      </c>
      <c r="E40" s="13" t="n">
        <f aca="false">SUM(B40:D40)</f>
        <v>125</v>
      </c>
      <c r="F40" s="14" t="n">
        <f aca="false">1-D40/E40</f>
        <v>0.32</v>
      </c>
      <c r="G40" s="1" t="n">
        <v>30</v>
      </c>
      <c r="H40" s="2" t="n">
        <v>15</v>
      </c>
      <c r="I40" s="2" t="n">
        <v>0</v>
      </c>
      <c r="J40" s="2" t="n">
        <v>45</v>
      </c>
      <c r="K40" s="15" t="n">
        <f aca="false">1-G40/J40</f>
        <v>0.333333333333333</v>
      </c>
      <c r="L40" s="1" t="n">
        <v>115</v>
      </c>
      <c r="M40" s="2" t="n">
        <v>50</v>
      </c>
      <c r="N40" s="2" t="n">
        <v>5</v>
      </c>
      <c r="O40" s="2" t="n">
        <v>170</v>
      </c>
      <c r="P40" s="16" t="n">
        <f aca="false">1-L40/O40</f>
        <v>0.323529411764706</v>
      </c>
    </row>
    <row r="41" customFormat="false" ht="13.8" hidden="false" customHeight="false" outlineLevel="0" collapsed="false">
      <c r="A41" s="1" t="s">
        <v>91</v>
      </c>
      <c r="B41" s="13" t="n">
        <f aca="false">M41-H41</f>
        <v>20</v>
      </c>
      <c r="C41" s="13" t="n">
        <f aca="false">N41-I41</f>
        <v>0</v>
      </c>
      <c r="D41" s="13" t="n">
        <f aca="false">L41-G41</f>
        <v>80</v>
      </c>
      <c r="E41" s="13" t="n">
        <f aca="false">SUM(B41:D41)</f>
        <v>100</v>
      </c>
      <c r="F41" s="14" t="n">
        <f aca="false">1-D41/E41</f>
        <v>0.2</v>
      </c>
      <c r="G41" s="1" t="n">
        <v>15</v>
      </c>
      <c r="H41" s="2" t="n">
        <v>5</v>
      </c>
      <c r="I41" s="2" t="n">
        <v>0</v>
      </c>
      <c r="J41" s="2" t="n">
        <v>20</v>
      </c>
      <c r="K41" s="15" t="n">
        <f aca="false">1-G41/J41</f>
        <v>0.25</v>
      </c>
      <c r="L41" s="1" t="n">
        <v>95</v>
      </c>
      <c r="M41" s="2" t="n">
        <v>25</v>
      </c>
      <c r="N41" s="2" t="n">
        <v>0</v>
      </c>
      <c r="O41" s="2" t="n">
        <v>120</v>
      </c>
      <c r="P41" s="16" t="n">
        <f aca="false">1-L41/O41</f>
        <v>0.208333333333333</v>
      </c>
    </row>
    <row r="42" customFormat="false" ht="13.8" hidden="false" customHeight="false" outlineLevel="0" collapsed="false">
      <c r="A42" s="1" t="s">
        <v>95</v>
      </c>
      <c r="B42" s="13" t="n">
        <f aca="false">M42-H42</f>
        <v>0</v>
      </c>
      <c r="C42" s="13" t="n">
        <f aca="false">N42-I42</f>
        <v>0</v>
      </c>
      <c r="D42" s="13" t="n">
        <f aca="false">L42-G42</f>
        <v>5</v>
      </c>
      <c r="E42" s="13" t="n">
        <f aca="false">SUM(B42:D42)</f>
        <v>5</v>
      </c>
      <c r="F42" s="14" t="n">
        <f aca="false">1-D42/E42</f>
        <v>0</v>
      </c>
      <c r="G42" s="1" t="n">
        <v>0</v>
      </c>
      <c r="H42" s="2" t="n">
        <v>0</v>
      </c>
      <c r="I42" s="2" t="n">
        <v>0</v>
      </c>
      <c r="J42" s="2" t="n">
        <v>0</v>
      </c>
      <c r="K42" s="15" t="e">
        <f aca="false">1-G42/J42</f>
        <v>#DIV/0!</v>
      </c>
      <c r="L42" s="1" t="n">
        <v>5</v>
      </c>
      <c r="M42" s="2" t="n">
        <v>0</v>
      </c>
      <c r="N42" s="2" t="n">
        <v>0</v>
      </c>
      <c r="O42" s="2" t="n">
        <v>5</v>
      </c>
      <c r="P42" s="16" t="n">
        <f aca="false">1-L42/O42</f>
        <v>0</v>
      </c>
    </row>
    <row r="43" customFormat="false" ht="13.8" hidden="false" customHeight="false" outlineLevel="0" collapsed="false">
      <c r="A43" s="1" t="s">
        <v>99</v>
      </c>
      <c r="B43" s="13" t="n">
        <f aca="false">M43-H43</f>
        <v>0</v>
      </c>
      <c r="C43" s="13" t="n">
        <f aca="false">N43-I43</f>
        <v>0</v>
      </c>
      <c r="D43" s="13" t="n">
        <f aca="false">L43-G43</f>
        <v>15</v>
      </c>
      <c r="E43" s="13" t="n">
        <f aca="false">SUM(B43:D43)</f>
        <v>15</v>
      </c>
      <c r="F43" s="14" t="n">
        <f aca="false">1-D43/E43</f>
        <v>0</v>
      </c>
      <c r="G43" s="1" t="n">
        <v>5</v>
      </c>
      <c r="H43" s="2" t="n">
        <v>0</v>
      </c>
      <c r="I43" s="2" t="n">
        <v>0</v>
      </c>
      <c r="J43" s="2" t="n">
        <v>5</v>
      </c>
      <c r="K43" s="15" t="n">
        <f aca="false">1-G43/J43</f>
        <v>0</v>
      </c>
      <c r="L43" s="1" t="n">
        <v>20</v>
      </c>
      <c r="M43" s="2" t="n">
        <v>0</v>
      </c>
      <c r="N43" s="2" t="n">
        <v>0</v>
      </c>
      <c r="O43" s="2" t="n">
        <v>20</v>
      </c>
      <c r="P43" s="16" t="n">
        <f aca="false">1-L43/O43</f>
        <v>0</v>
      </c>
    </row>
    <row r="44" customFormat="false" ht="13.8" hidden="false" customHeight="false" outlineLevel="0" collapsed="false">
      <c r="A44" s="1" t="s">
        <v>101</v>
      </c>
      <c r="B44" s="13" t="n">
        <f aca="false">M44-H44</f>
        <v>15</v>
      </c>
      <c r="C44" s="13" t="n">
        <f aca="false">N44-I44</f>
        <v>5</v>
      </c>
      <c r="D44" s="13" t="n">
        <f aca="false">L44-G44</f>
        <v>175</v>
      </c>
      <c r="E44" s="13" t="n">
        <f aca="false">SUM(B44:D44)</f>
        <v>195</v>
      </c>
      <c r="F44" s="14" t="n">
        <f aca="false">1-D44/E44</f>
        <v>0.102564102564103</v>
      </c>
      <c r="G44" s="1" t="n">
        <v>45</v>
      </c>
      <c r="H44" s="2" t="n">
        <v>10</v>
      </c>
      <c r="I44" s="2" t="n">
        <v>5</v>
      </c>
      <c r="J44" s="2" t="n">
        <v>60</v>
      </c>
      <c r="K44" s="15" t="n">
        <f aca="false">1-G44/J44</f>
        <v>0.25</v>
      </c>
      <c r="L44" s="1" t="n">
        <v>220</v>
      </c>
      <c r="M44" s="2" t="n">
        <v>25</v>
      </c>
      <c r="N44" s="2" t="n">
        <v>10</v>
      </c>
      <c r="O44" s="2" t="n">
        <v>255</v>
      </c>
      <c r="P44" s="16" t="n">
        <f aca="false">1-L44/O44</f>
        <v>0.137254901960784</v>
      </c>
    </row>
    <row r="45" customFormat="false" ht="13.8" hidden="false" customHeight="false" outlineLevel="0" collapsed="false">
      <c r="A45" s="1" t="s">
        <v>103</v>
      </c>
      <c r="B45" s="13" t="n">
        <f aca="false">M45-H45</f>
        <v>5</v>
      </c>
      <c r="C45" s="13" t="n">
        <f aca="false">N45-I45</f>
        <v>0</v>
      </c>
      <c r="D45" s="13" t="n">
        <f aca="false">L45-G45</f>
        <v>40</v>
      </c>
      <c r="E45" s="13" t="n">
        <f aca="false">SUM(B45:D45)</f>
        <v>45</v>
      </c>
      <c r="F45" s="14" t="n">
        <f aca="false">1-D45/E45</f>
        <v>0.111111111111111</v>
      </c>
      <c r="G45" s="1" t="n">
        <v>40</v>
      </c>
      <c r="H45" s="2" t="n">
        <v>5</v>
      </c>
      <c r="I45" s="2" t="n">
        <v>0</v>
      </c>
      <c r="J45" s="2" t="n">
        <v>45</v>
      </c>
      <c r="K45" s="15" t="n">
        <f aca="false">1-G45/J45</f>
        <v>0.111111111111111</v>
      </c>
      <c r="L45" s="1" t="n">
        <v>80</v>
      </c>
      <c r="M45" s="2" t="n">
        <v>10</v>
      </c>
      <c r="N45" s="2" t="n">
        <v>0</v>
      </c>
      <c r="O45" s="2" t="n">
        <v>90</v>
      </c>
      <c r="P45" s="16" t="n">
        <f aca="false">1-L45/O45</f>
        <v>0.111111111111111</v>
      </c>
    </row>
    <row r="46" customFormat="false" ht="13.8" hidden="false" customHeight="false" outlineLevel="0" collapsed="false">
      <c r="A46" s="1" t="s">
        <v>105</v>
      </c>
      <c r="B46" s="13" t="n">
        <f aca="false">M46-H46</f>
        <v>0</v>
      </c>
      <c r="C46" s="13" t="n">
        <f aca="false">N46-I46</f>
        <v>0</v>
      </c>
      <c r="D46" s="13" t="n">
        <f aca="false">L46-G46</f>
        <v>30</v>
      </c>
      <c r="E46" s="13" t="n">
        <f aca="false">SUM(B46:D46)</f>
        <v>30</v>
      </c>
      <c r="F46" s="14" t="n">
        <f aca="false">1-D46/E46</f>
        <v>0</v>
      </c>
      <c r="G46" s="1" t="n">
        <v>10</v>
      </c>
      <c r="H46" s="2" t="n">
        <v>0</v>
      </c>
      <c r="I46" s="2" t="n">
        <v>0</v>
      </c>
      <c r="J46" s="2" t="n">
        <v>10</v>
      </c>
      <c r="K46" s="15" t="n">
        <f aca="false">1-G46/J46</f>
        <v>0</v>
      </c>
      <c r="L46" s="1" t="n">
        <v>40</v>
      </c>
      <c r="M46" s="2" t="n">
        <v>0</v>
      </c>
      <c r="N46" s="2" t="n">
        <v>0</v>
      </c>
      <c r="O46" s="2" t="n">
        <v>40</v>
      </c>
      <c r="P46" s="16" t="n">
        <f aca="false">1-L46/O46</f>
        <v>0</v>
      </c>
    </row>
    <row r="47" customFormat="false" ht="13.8" hidden="false" customHeight="false" outlineLevel="0" collapsed="false">
      <c r="A47" s="1" t="s">
        <v>211</v>
      </c>
      <c r="B47" s="13" t="n">
        <f aca="false">M47-H47</f>
        <v>0</v>
      </c>
      <c r="C47" s="13" t="n">
        <f aca="false">N47-I47</f>
        <v>0</v>
      </c>
      <c r="D47" s="13" t="n">
        <f aca="false">L47-G47</f>
        <v>5</v>
      </c>
      <c r="E47" s="13" t="n">
        <f aca="false">SUM(B47:D47)</f>
        <v>5</v>
      </c>
      <c r="F47" s="14" t="n">
        <f aca="false">1-D47/E47</f>
        <v>0</v>
      </c>
      <c r="G47" s="1" t="n">
        <v>0</v>
      </c>
      <c r="H47" s="2" t="n">
        <v>0</v>
      </c>
      <c r="I47" s="2" t="n">
        <v>0</v>
      </c>
      <c r="J47" s="2" t="n">
        <v>0</v>
      </c>
      <c r="K47" s="15" t="e">
        <f aca="false">1-G47/J47</f>
        <v>#DIV/0!</v>
      </c>
      <c r="L47" s="1" t="n">
        <v>5</v>
      </c>
      <c r="M47" s="2" t="n">
        <v>0</v>
      </c>
      <c r="N47" s="2" t="n">
        <v>0</v>
      </c>
      <c r="O47" s="2" t="n">
        <v>5</v>
      </c>
      <c r="P47" s="16" t="n">
        <f aca="false">1-L47/O47</f>
        <v>0</v>
      </c>
    </row>
    <row r="48" customFormat="false" ht="13.8" hidden="false" customHeight="false" outlineLevel="0" collapsed="false">
      <c r="A48" s="1" t="s">
        <v>107</v>
      </c>
      <c r="B48" s="13" t="n">
        <f aca="false">M48-H48</f>
        <v>0</v>
      </c>
      <c r="C48" s="13" t="n">
        <f aca="false">N48-I48</f>
        <v>0</v>
      </c>
      <c r="D48" s="13" t="n">
        <f aca="false">L48-G48</f>
        <v>20</v>
      </c>
      <c r="E48" s="13" t="n">
        <f aca="false">SUM(B48:D48)</f>
        <v>20</v>
      </c>
      <c r="F48" s="14" t="n">
        <f aca="false">1-D48/E48</f>
        <v>0</v>
      </c>
      <c r="G48" s="1" t="n">
        <v>10</v>
      </c>
      <c r="H48" s="2" t="n">
        <v>0</v>
      </c>
      <c r="I48" s="2" t="n">
        <v>0</v>
      </c>
      <c r="J48" s="2" t="n">
        <v>10</v>
      </c>
      <c r="K48" s="15" t="n">
        <f aca="false">1-G48/J48</f>
        <v>0</v>
      </c>
      <c r="L48" s="1" t="n">
        <v>30</v>
      </c>
      <c r="M48" s="2" t="n">
        <v>0</v>
      </c>
      <c r="N48" s="2" t="n">
        <v>0</v>
      </c>
      <c r="O48" s="2" t="n">
        <v>30</v>
      </c>
      <c r="P48" s="16" t="n">
        <f aca="false">1-L48/O48</f>
        <v>0</v>
      </c>
    </row>
    <row r="49" customFormat="false" ht="13.8" hidden="false" customHeight="false" outlineLevel="0" collapsed="false">
      <c r="A49" s="1" t="s">
        <v>109</v>
      </c>
      <c r="B49" s="13" t="n">
        <f aca="false">M49-H49</f>
        <v>30</v>
      </c>
      <c r="C49" s="13" t="n">
        <f aca="false">N49-I49</f>
        <v>5</v>
      </c>
      <c r="D49" s="13" t="n">
        <f aca="false">L49-G49</f>
        <v>285</v>
      </c>
      <c r="E49" s="13" t="n">
        <f aca="false">SUM(B49:D49)</f>
        <v>320</v>
      </c>
      <c r="F49" s="14" t="n">
        <f aca="false">1-D49/E49</f>
        <v>0.109375</v>
      </c>
      <c r="G49" s="1" t="n">
        <v>20</v>
      </c>
      <c r="H49" s="2" t="n">
        <v>15</v>
      </c>
      <c r="I49" s="2" t="n">
        <v>5</v>
      </c>
      <c r="J49" s="2" t="n">
        <v>40</v>
      </c>
      <c r="K49" s="15" t="n">
        <f aca="false">1-G49/J49</f>
        <v>0.5</v>
      </c>
      <c r="L49" s="1" t="n">
        <v>305</v>
      </c>
      <c r="M49" s="2" t="n">
        <v>45</v>
      </c>
      <c r="N49" s="2" t="n">
        <v>10</v>
      </c>
      <c r="O49" s="2" t="n">
        <v>360</v>
      </c>
      <c r="P49" s="16" t="n">
        <f aca="false">1-L49/O49</f>
        <v>0.152777777777778</v>
      </c>
    </row>
    <row r="50" customFormat="false" ht="13.8" hidden="false" customHeight="false" outlineLevel="0" collapsed="false">
      <c r="A50" s="1" t="s">
        <v>111</v>
      </c>
      <c r="B50" s="13" t="n">
        <f aca="false">M50-H50</f>
        <v>0</v>
      </c>
      <c r="C50" s="13" t="n">
        <f aca="false">N50-I50</f>
        <v>0</v>
      </c>
      <c r="D50" s="13" t="n">
        <f aca="false">L50-G50</f>
        <v>10</v>
      </c>
      <c r="E50" s="13" t="n">
        <f aca="false">SUM(B50:D50)</f>
        <v>10</v>
      </c>
      <c r="F50" s="14" t="n">
        <f aca="false">1-D50/E50</f>
        <v>0</v>
      </c>
      <c r="G50" s="1" t="n">
        <v>0</v>
      </c>
      <c r="H50" s="2" t="n">
        <v>0</v>
      </c>
      <c r="I50" s="2" t="n">
        <v>0</v>
      </c>
      <c r="J50" s="2" t="n">
        <v>0</v>
      </c>
      <c r="K50" s="15" t="e">
        <f aca="false">1-G50/J50</f>
        <v>#DIV/0!</v>
      </c>
      <c r="L50" s="1" t="n">
        <v>10</v>
      </c>
      <c r="M50" s="2" t="n">
        <v>0</v>
      </c>
      <c r="N50" s="2" t="n">
        <v>0</v>
      </c>
      <c r="O50" s="2" t="n">
        <v>10</v>
      </c>
      <c r="P50" s="16" t="n">
        <f aca="false">1-L50/O50</f>
        <v>0</v>
      </c>
    </row>
    <row r="51" customFormat="false" ht="13.8" hidden="false" customHeight="false" outlineLevel="0" collapsed="false">
      <c r="A51" s="1" t="s">
        <v>113</v>
      </c>
      <c r="B51" s="13" t="n">
        <f aca="false">M51-H51</f>
        <v>5</v>
      </c>
      <c r="C51" s="13" t="n">
        <f aca="false">N51-I51</f>
        <v>10</v>
      </c>
      <c r="D51" s="13" t="n">
        <f aca="false">L51-G51</f>
        <v>45</v>
      </c>
      <c r="E51" s="13" t="n">
        <f aca="false">SUM(B51:D51)</f>
        <v>60</v>
      </c>
      <c r="F51" s="14" t="n">
        <f aca="false">1-D51/E51</f>
        <v>0.25</v>
      </c>
      <c r="G51" s="1" t="n">
        <v>15</v>
      </c>
      <c r="H51" s="2" t="n">
        <v>0</v>
      </c>
      <c r="I51" s="2" t="n">
        <v>10</v>
      </c>
      <c r="J51" s="2" t="n">
        <v>25</v>
      </c>
      <c r="K51" s="15" t="n">
        <f aca="false">1-G51/J51</f>
        <v>0.4</v>
      </c>
      <c r="L51" s="1" t="n">
        <v>60</v>
      </c>
      <c r="M51" s="2" t="n">
        <v>5</v>
      </c>
      <c r="N51" s="2" t="n">
        <v>20</v>
      </c>
      <c r="O51" s="2" t="n">
        <v>85</v>
      </c>
      <c r="P51" s="16" t="n">
        <f aca="false">1-L51/O51</f>
        <v>0.294117647058823</v>
      </c>
    </row>
    <row r="52" customFormat="false" ht="13.8" hidden="false" customHeight="false" outlineLevel="0" collapsed="false">
      <c r="A52" s="1" t="s">
        <v>115</v>
      </c>
      <c r="B52" s="13" t="n">
        <f aca="false">M52-H52</f>
        <v>10</v>
      </c>
      <c r="C52" s="13" t="n">
        <f aca="false">N52-I52</f>
        <v>0</v>
      </c>
      <c r="D52" s="13" t="n">
        <f aca="false">L52-G52</f>
        <v>115</v>
      </c>
      <c r="E52" s="13" t="n">
        <f aca="false">SUM(B52:D52)</f>
        <v>125</v>
      </c>
      <c r="F52" s="14" t="n">
        <f aca="false">1-D52/E52</f>
        <v>0.08</v>
      </c>
      <c r="G52" s="1" t="n">
        <v>25</v>
      </c>
      <c r="H52" s="2" t="n">
        <v>5</v>
      </c>
      <c r="I52" s="2" t="n">
        <v>0</v>
      </c>
      <c r="J52" s="2" t="n">
        <v>30</v>
      </c>
      <c r="K52" s="15" t="n">
        <f aca="false">1-G52/J52</f>
        <v>0.166666666666667</v>
      </c>
      <c r="L52" s="1" t="n">
        <v>140</v>
      </c>
      <c r="M52" s="2" t="n">
        <v>15</v>
      </c>
      <c r="N52" s="2" t="n">
        <v>0</v>
      </c>
      <c r="O52" s="2" t="n">
        <v>155</v>
      </c>
      <c r="P52" s="16" t="n">
        <f aca="false">1-L52/O52</f>
        <v>0.0967741935483871</v>
      </c>
    </row>
    <row r="53" customFormat="false" ht="13.8" hidden="false" customHeight="false" outlineLevel="0" collapsed="false">
      <c r="A53" s="1" t="s">
        <v>117</v>
      </c>
      <c r="B53" s="13" t="n">
        <f aca="false">M53-H53</f>
        <v>0</v>
      </c>
      <c r="C53" s="13" t="n">
        <f aca="false">N53-I53</f>
        <v>0</v>
      </c>
      <c r="D53" s="13" t="n">
        <f aca="false">L53-G53</f>
        <v>120</v>
      </c>
      <c r="E53" s="13" t="n">
        <f aca="false">SUM(B53:D53)</f>
        <v>120</v>
      </c>
      <c r="F53" s="14" t="n">
        <f aca="false">1-D53/E53</f>
        <v>0</v>
      </c>
      <c r="G53" s="1" t="n">
        <v>65</v>
      </c>
      <c r="H53" s="2" t="n">
        <v>0</v>
      </c>
      <c r="I53" s="2" t="n">
        <v>0</v>
      </c>
      <c r="J53" s="2" t="n">
        <v>65</v>
      </c>
      <c r="K53" s="15" t="n">
        <f aca="false">1-G53/J53</f>
        <v>0</v>
      </c>
      <c r="L53" s="1" t="n">
        <v>185</v>
      </c>
      <c r="M53" s="2" t="n">
        <v>0</v>
      </c>
      <c r="N53" s="2" t="n">
        <v>0</v>
      </c>
      <c r="O53" s="2" t="n">
        <v>185</v>
      </c>
      <c r="P53" s="16" t="n">
        <f aca="false">1-L53/O53</f>
        <v>0</v>
      </c>
    </row>
    <row r="54" customFormat="false" ht="13.8" hidden="false" customHeight="false" outlineLevel="0" collapsed="false">
      <c r="A54" s="1" t="s">
        <v>119</v>
      </c>
      <c r="B54" s="13" t="n">
        <f aca="false">M54-H54</f>
        <v>0</v>
      </c>
      <c r="C54" s="13" t="n">
        <f aca="false">N54-I54</f>
        <v>0</v>
      </c>
      <c r="D54" s="13" t="n">
        <f aca="false">L54-G54</f>
        <v>10</v>
      </c>
      <c r="E54" s="13" t="n">
        <f aca="false">SUM(B54:D54)</f>
        <v>10</v>
      </c>
      <c r="F54" s="14" t="n">
        <f aca="false">1-D54/E54</f>
        <v>0</v>
      </c>
      <c r="G54" s="1" t="n">
        <v>10</v>
      </c>
      <c r="H54" s="2" t="n">
        <v>0</v>
      </c>
      <c r="I54" s="2" t="n">
        <v>0</v>
      </c>
      <c r="J54" s="2" t="n">
        <v>10</v>
      </c>
      <c r="K54" s="15" t="n">
        <f aca="false">1-G54/J54</f>
        <v>0</v>
      </c>
      <c r="L54" s="1" t="n">
        <v>20</v>
      </c>
      <c r="M54" s="2" t="n">
        <v>0</v>
      </c>
      <c r="N54" s="2" t="n">
        <v>0</v>
      </c>
      <c r="O54" s="2" t="n">
        <v>20</v>
      </c>
      <c r="P54" s="16" t="n">
        <f aca="false">1-L54/O54</f>
        <v>0</v>
      </c>
    </row>
    <row r="55" customFormat="false" ht="13.8" hidden="false" customHeight="false" outlineLevel="0" collapsed="false">
      <c r="A55" s="1" t="s">
        <v>121</v>
      </c>
      <c r="B55" s="13" t="n">
        <f aca="false">M55-H55</f>
        <v>0</v>
      </c>
      <c r="C55" s="13" t="n">
        <f aca="false">N55-I55</f>
        <v>0</v>
      </c>
      <c r="D55" s="13" t="n">
        <f aca="false">L55-G55</f>
        <v>10</v>
      </c>
      <c r="E55" s="13" t="n">
        <f aca="false">SUM(B55:D55)</f>
        <v>10</v>
      </c>
      <c r="F55" s="14" t="n">
        <f aca="false">1-D55/E55</f>
        <v>0</v>
      </c>
      <c r="G55" s="1" t="n">
        <v>0</v>
      </c>
      <c r="H55" s="2" t="n">
        <v>0</v>
      </c>
      <c r="I55" s="2" t="n">
        <v>0</v>
      </c>
      <c r="J55" s="2" t="n">
        <v>0</v>
      </c>
      <c r="K55" s="15" t="e">
        <f aca="false">1-G55/J55</f>
        <v>#DIV/0!</v>
      </c>
      <c r="L55" s="1" t="n">
        <v>10</v>
      </c>
      <c r="M55" s="2" t="n">
        <v>0</v>
      </c>
      <c r="N55" s="2" t="n">
        <v>0</v>
      </c>
      <c r="O55" s="2" t="n">
        <v>10</v>
      </c>
      <c r="P55" s="16" t="n">
        <f aca="false">1-L55/O55</f>
        <v>0</v>
      </c>
    </row>
    <row r="56" customFormat="false" ht="13.8" hidden="false" customHeight="false" outlineLevel="0" collapsed="false">
      <c r="A56" s="1" t="s">
        <v>123</v>
      </c>
      <c r="B56" s="13" t="n">
        <f aca="false">M56-H56</f>
        <v>0</v>
      </c>
      <c r="C56" s="13" t="n">
        <f aca="false">N56-I56</f>
        <v>0</v>
      </c>
      <c r="D56" s="13" t="n">
        <f aca="false">L56-G56</f>
        <v>120</v>
      </c>
      <c r="E56" s="13" t="n">
        <f aca="false">SUM(B56:D56)</f>
        <v>120</v>
      </c>
      <c r="F56" s="14" t="n">
        <f aca="false">1-D56/E56</f>
        <v>0</v>
      </c>
      <c r="G56" s="1" t="n">
        <v>100</v>
      </c>
      <c r="H56" s="2" t="n">
        <v>0</v>
      </c>
      <c r="I56" s="2" t="n">
        <v>0</v>
      </c>
      <c r="J56" s="2" t="n">
        <v>100</v>
      </c>
      <c r="K56" s="15" t="n">
        <f aca="false">1-G56/J56</f>
        <v>0</v>
      </c>
      <c r="L56" s="1" t="n">
        <v>220</v>
      </c>
      <c r="M56" s="2" t="n">
        <v>0</v>
      </c>
      <c r="N56" s="2" t="n">
        <v>0</v>
      </c>
      <c r="O56" s="2" t="n">
        <v>220</v>
      </c>
      <c r="P56" s="16" t="n">
        <f aca="false">1-L56/O56</f>
        <v>0</v>
      </c>
    </row>
    <row r="57" customFormat="false" ht="13.8" hidden="false" customHeight="false" outlineLevel="0" collapsed="false">
      <c r="A57" s="1" t="s">
        <v>125</v>
      </c>
      <c r="B57" s="13" t="n">
        <f aca="false">M57-H57</f>
        <v>25</v>
      </c>
      <c r="C57" s="13" t="n">
        <f aca="false">N57-I57</f>
        <v>5</v>
      </c>
      <c r="D57" s="13" t="n">
        <f aca="false">L57-G57</f>
        <v>565</v>
      </c>
      <c r="E57" s="13" t="n">
        <f aca="false">SUM(B57:D57)</f>
        <v>595</v>
      </c>
      <c r="F57" s="14" t="n">
        <f aca="false">1-D57/E57</f>
        <v>0.0504201680672269</v>
      </c>
      <c r="G57" s="1" t="n">
        <v>20</v>
      </c>
      <c r="H57" s="2" t="n">
        <v>50</v>
      </c>
      <c r="I57" s="2" t="n">
        <v>0</v>
      </c>
      <c r="J57" s="2" t="n">
        <v>70</v>
      </c>
      <c r="K57" s="15" t="n">
        <f aca="false">1-G57/J57</f>
        <v>0.714285714285714</v>
      </c>
      <c r="L57" s="1" t="n">
        <v>585</v>
      </c>
      <c r="M57" s="2" t="n">
        <v>75</v>
      </c>
      <c r="N57" s="2" t="n">
        <v>5</v>
      </c>
      <c r="O57" s="2" t="n">
        <v>665</v>
      </c>
      <c r="P57" s="16" t="n">
        <f aca="false">1-L57/O57</f>
        <v>0.120300751879699</v>
      </c>
    </row>
    <row r="58" customFormat="false" ht="13.8" hidden="false" customHeight="false" outlineLevel="0" collapsed="false">
      <c r="A58" s="1" t="s">
        <v>212</v>
      </c>
      <c r="B58" s="13" t="n">
        <f aca="false">M58-H58</f>
        <v>0</v>
      </c>
      <c r="C58" s="13" t="n">
        <f aca="false">N58-I58</f>
        <v>0</v>
      </c>
      <c r="D58" s="13" t="n">
        <f aca="false">L58-G58</f>
        <v>5</v>
      </c>
      <c r="E58" s="13" t="n">
        <f aca="false">SUM(B58:D58)</f>
        <v>5</v>
      </c>
      <c r="F58" s="14" t="n">
        <f aca="false">1-D58/E58</f>
        <v>0</v>
      </c>
      <c r="G58" s="1" t="n">
        <v>0</v>
      </c>
      <c r="H58" s="2" t="n">
        <v>0</v>
      </c>
      <c r="I58" s="2" t="n">
        <v>0</v>
      </c>
      <c r="J58" s="2" t="n">
        <v>0</v>
      </c>
      <c r="K58" s="15" t="e">
        <f aca="false">1-G58/J58</f>
        <v>#DIV/0!</v>
      </c>
      <c r="L58" s="1" t="n">
        <v>5</v>
      </c>
      <c r="M58" s="2" t="n">
        <v>0</v>
      </c>
      <c r="N58" s="2" t="n">
        <v>0</v>
      </c>
      <c r="O58" s="2" t="n">
        <v>5</v>
      </c>
      <c r="P58" s="16" t="n">
        <f aca="false">1-L58/O58</f>
        <v>0</v>
      </c>
    </row>
    <row r="59" customFormat="false" ht="13.8" hidden="false" customHeight="false" outlineLevel="0" collapsed="false">
      <c r="A59" s="1" t="s">
        <v>127</v>
      </c>
      <c r="B59" s="13" t="n">
        <f aca="false">M59-H59</f>
        <v>5</v>
      </c>
      <c r="C59" s="13" t="n">
        <f aca="false">N59-I59</f>
        <v>0</v>
      </c>
      <c r="D59" s="13" t="n">
        <f aca="false">L59-G59</f>
        <v>15</v>
      </c>
      <c r="E59" s="13" t="n">
        <f aca="false">SUM(B59:D59)</f>
        <v>20</v>
      </c>
      <c r="F59" s="14" t="n">
        <f aca="false">1-D59/E59</f>
        <v>0.25</v>
      </c>
      <c r="G59" s="1" t="n">
        <v>10</v>
      </c>
      <c r="H59" s="2" t="n">
        <v>0</v>
      </c>
      <c r="I59" s="2" t="n">
        <v>0</v>
      </c>
      <c r="J59" s="2" t="n">
        <v>10</v>
      </c>
      <c r="K59" s="15" t="n">
        <f aca="false">1-G59/J59</f>
        <v>0</v>
      </c>
      <c r="L59" s="1" t="n">
        <v>25</v>
      </c>
      <c r="M59" s="2" t="n">
        <v>5</v>
      </c>
      <c r="N59" s="2" t="n">
        <v>0</v>
      </c>
      <c r="O59" s="2" t="n">
        <v>30</v>
      </c>
      <c r="P59" s="16" t="n">
        <f aca="false">1-L59/O59</f>
        <v>0.166666666666667</v>
      </c>
    </row>
    <row r="60" customFormat="false" ht="13.8" hidden="false" customHeight="false" outlineLevel="0" collapsed="false">
      <c r="A60" s="1" t="s">
        <v>129</v>
      </c>
      <c r="B60" s="13" t="n">
        <f aca="false">M60-H60</f>
        <v>25</v>
      </c>
      <c r="C60" s="13" t="n">
        <f aca="false">N60-I60</f>
        <v>0</v>
      </c>
      <c r="D60" s="13" t="n">
        <f aca="false">L60-G60</f>
        <v>210</v>
      </c>
      <c r="E60" s="13" t="n">
        <f aca="false">SUM(B60:D60)</f>
        <v>235</v>
      </c>
      <c r="F60" s="14" t="n">
        <f aca="false">1-D60/E60</f>
        <v>0.106382978723404</v>
      </c>
      <c r="G60" s="1" t="n">
        <v>10</v>
      </c>
      <c r="H60" s="2" t="n">
        <v>10</v>
      </c>
      <c r="I60" s="2" t="n">
        <v>0</v>
      </c>
      <c r="J60" s="2" t="n">
        <v>20</v>
      </c>
      <c r="K60" s="15" t="n">
        <f aca="false">1-G60/J60</f>
        <v>0.5</v>
      </c>
      <c r="L60" s="1" t="n">
        <v>220</v>
      </c>
      <c r="M60" s="2" t="n">
        <v>35</v>
      </c>
      <c r="N60" s="2" t="n">
        <v>0</v>
      </c>
      <c r="O60" s="2" t="n">
        <v>255</v>
      </c>
      <c r="P60" s="16" t="n">
        <f aca="false">1-L60/O60</f>
        <v>0.137254901960784</v>
      </c>
    </row>
    <row r="61" customFormat="false" ht="13.8" hidden="false" customHeight="false" outlineLevel="0" collapsed="false">
      <c r="A61" s="1" t="s">
        <v>131</v>
      </c>
      <c r="B61" s="13" t="n">
        <f aca="false">M61-H61</f>
        <v>0</v>
      </c>
      <c r="C61" s="13" t="n">
        <f aca="false">N61-I61</f>
        <v>0</v>
      </c>
      <c r="D61" s="13" t="n">
        <f aca="false">L61-G61</f>
        <v>5</v>
      </c>
      <c r="E61" s="13" t="n">
        <f aca="false">SUM(B61:D61)</f>
        <v>5</v>
      </c>
      <c r="F61" s="14" t="n">
        <f aca="false">1-D61/E61</f>
        <v>0</v>
      </c>
      <c r="G61" s="1" t="n">
        <v>0</v>
      </c>
      <c r="H61" s="2" t="n">
        <v>0</v>
      </c>
      <c r="I61" s="2" t="n">
        <v>0</v>
      </c>
      <c r="J61" s="2" t="n">
        <v>0</v>
      </c>
      <c r="K61" s="15" t="e">
        <f aca="false">1-G61/J61</f>
        <v>#DIV/0!</v>
      </c>
      <c r="L61" s="1" t="n">
        <v>5</v>
      </c>
      <c r="M61" s="2" t="n">
        <v>0</v>
      </c>
      <c r="N61" s="2" t="n">
        <v>0</v>
      </c>
      <c r="O61" s="2" t="n">
        <v>5</v>
      </c>
      <c r="P61" s="16" t="n">
        <f aca="false">1-L61/O61</f>
        <v>0</v>
      </c>
    </row>
    <row r="62" customFormat="false" ht="13.8" hidden="false" customHeight="false" outlineLevel="0" collapsed="false">
      <c r="A62" s="1" t="s">
        <v>133</v>
      </c>
      <c r="B62" s="13" t="n">
        <f aca="false">M62-H62</f>
        <v>10</v>
      </c>
      <c r="C62" s="13" t="n">
        <f aca="false">N62-I62</f>
        <v>0</v>
      </c>
      <c r="D62" s="13" t="n">
        <f aca="false">L62-G62</f>
        <v>585</v>
      </c>
      <c r="E62" s="13" t="n">
        <f aca="false">SUM(B62:D62)</f>
        <v>595</v>
      </c>
      <c r="F62" s="14" t="n">
        <f aca="false">1-D62/E62</f>
        <v>0.0168067226890757</v>
      </c>
      <c r="G62" s="1" t="n">
        <v>160</v>
      </c>
      <c r="H62" s="2" t="n">
        <v>15</v>
      </c>
      <c r="I62" s="2" t="n">
        <v>5</v>
      </c>
      <c r="J62" s="2" t="n">
        <v>180</v>
      </c>
      <c r="K62" s="15" t="n">
        <f aca="false">1-G62/J62</f>
        <v>0.111111111111111</v>
      </c>
      <c r="L62" s="1" t="n">
        <v>745</v>
      </c>
      <c r="M62" s="2" t="n">
        <v>25</v>
      </c>
      <c r="N62" s="2" t="n">
        <v>5</v>
      </c>
      <c r="O62" s="2" t="n">
        <v>775</v>
      </c>
      <c r="P62" s="16" t="n">
        <f aca="false">1-L62/O62</f>
        <v>0.0387096774193548</v>
      </c>
    </row>
    <row r="63" customFormat="false" ht="13.8" hidden="false" customHeight="false" outlineLevel="0" collapsed="false">
      <c r="A63" s="1" t="s">
        <v>135</v>
      </c>
      <c r="B63" s="13" t="n">
        <f aca="false">M63-H63</f>
        <v>0</v>
      </c>
      <c r="C63" s="13" t="n">
        <f aca="false">N63-I63</f>
        <v>0</v>
      </c>
      <c r="D63" s="13" t="n">
        <f aca="false">L63-G63</f>
        <v>10</v>
      </c>
      <c r="E63" s="13" t="n">
        <f aca="false">SUM(B63:D63)</f>
        <v>10</v>
      </c>
      <c r="F63" s="14" t="n">
        <f aca="false">1-D63/E63</f>
        <v>0</v>
      </c>
      <c r="G63" s="1" t="n">
        <v>0</v>
      </c>
      <c r="H63" s="2" t="n">
        <v>0</v>
      </c>
      <c r="I63" s="2" t="n">
        <v>0</v>
      </c>
      <c r="J63" s="2" t="n">
        <v>0</v>
      </c>
      <c r="K63" s="15" t="e">
        <f aca="false">1-G63/J63</f>
        <v>#DIV/0!</v>
      </c>
      <c r="L63" s="1" t="n">
        <v>10</v>
      </c>
      <c r="M63" s="2" t="n">
        <v>0</v>
      </c>
      <c r="N63" s="2" t="n">
        <v>0</v>
      </c>
      <c r="O63" s="2" t="n">
        <v>10</v>
      </c>
      <c r="P63" s="16" t="n">
        <f aca="false">1-L63/O63</f>
        <v>0</v>
      </c>
    </row>
    <row r="64" customFormat="false" ht="13.8" hidden="false" customHeight="false" outlineLevel="0" collapsed="false">
      <c r="A64" s="1" t="s">
        <v>137</v>
      </c>
      <c r="B64" s="13" t="n">
        <f aca="false">M64-H64</f>
        <v>0</v>
      </c>
      <c r="C64" s="13" t="n">
        <f aca="false">N64-I64</f>
        <v>0</v>
      </c>
      <c r="D64" s="13" t="n">
        <f aca="false">L64-G64</f>
        <v>25</v>
      </c>
      <c r="E64" s="13" t="n">
        <f aca="false">SUM(B64:D64)</f>
        <v>25</v>
      </c>
      <c r="F64" s="14" t="n">
        <f aca="false">1-D64/E64</f>
        <v>0</v>
      </c>
      <c r="G64" s="1" t="n">
        <v>0</v>
      </c>
      <c r="H64" s="2" t="n">
        <v>0</v>
      </c>
      <c r="I64" s="2" t="n">
        <v>0</v>
      </c>
      <c r="J64" s="2" t="n">
        <v>0</v>
      </c>
      <c r="K64" s="15" t="e">
        <f aca="false">1-G64/J64</f>
        <v>#DIV/0!</v>
      </c>
      <c r="L64" s="1" t="n">
        <v>25</v>
      </c>
      <c r="M64" s="2" t="n">
        <v>0</v>
      </c>
      <c r="N64" s="2" t="n">
        <v>0</v>
      </c>
      <c r="O64" s="2" t="n">
        <v>25</v>
      </c>
      <c r="P64" s="16" t="n">
        <f aca="false">1-L64/O64</f>
        <v>0</v>
      </c>
    </row>
    <row r="65" customFormat="false" ht="13.8" hidden="false" customHeight="false" outlineLevel="0" collapsed="false">
      <c r="A65" s="1" t="s">
        <v>139</v>
      </c>
      <c r="B65" s="13" t="n">
        <f aca="false">M65-H65</f>
        <v>0</v>
      </c>
      <c r="C65" s="13" t="n">
        <f aca="false">N65-I65</f>
        <v>0</v>
      </c>
      <c r="D65" s="13" t="n">
        <f aca="false">L65-G65</f>
        <v>10</v>
      </c>
      <c r="E65" s="13" t="n">
        <f aca="false">SUM(B65:D65)</f>
        <v>10</v>
      </c>
      <c r="F65" s="14" t="n">
        <f aca="false">1-D65/E65</f>
        <v>0</v>
      </c>
      <c r="G65" s="1" t="n">
        <v>0</v>
      </c>
      <c r="H65" s="2" t="n">
        <v>0</v>
      </c>
      <c r="I65" s="2" t="n">
        <v>0</v>
      </c>
      <c r="J65" s="2" t="n">
        <v>0</v>
      </c>
      <c r="K65" s="15" t="e">
        <f aca="false">1-G65/J65</f>
        <v>#DIV/0!</v>
      </c>
      <c r="L65" s="1" t="n">
        <v>10</v>
      </c>
      <c r="M65" s="2" t="n">
        <v>0</v>
      </c>
      <c r="N65" s="2" t="n">
        <v>0</v>
      </c>
      <c r="O65" s="2" t="n">
        <v>10</v>
      </c>
      <c r="P65" s="16" t="n">
        <f aca="false">1-L65/O65</f>
        <v>0</v>
      </c>
    </row>
    <row r="66" customFormat="false" ht="13.8" hidden="false" customHeight="false" outlineLevel="0" collapsed="false">
      <c r="A66" s="1" t="s">
        <v>141</v>
      </c>
      <c r="B66" s="13" t="n">
        <f aca="false">M66-H66</f>
        <v>0</v>
      </c>
      <c r="C66" s="13" t="n">
        <f aca="false">N66-I66</f>
        <v>0</v>
      </c>
      <c r="D66" s="13" t="n">
        <f aca="false">L66-G66</f>
        <v>5</v>
      </c>
      <c r="E66" s="13" t="n">
        <f aca="false">SUM(B66:D66)</f>
        <v>5</v>
      </c>
      <c r="F66" s="14" t="n">
        <f aca="false">1-D66/E66</f>
        <v>0</v>
      </c>
      <c r="G66" s="1" t="n">
        <v>0</v>
      </c>
      <c r="H66" s="2" t="n">
        <v>0</v>
      </c>
      <c r="I66" s="2" t="n">
        <v>0</v>
      </c>
      <c r="J66" s="2" t="n">
        <v>0</v>
      </c>
      <c r="K66" s="15" t="e">
        <f aca="false">1-G66/J66</f>
        <v>#DIV/0!</v>
      </c>
      <c r="L66" s="1" t="n">
        <v>5</v>
      </c>
      <c r="M66" s="2" t="n">
        <v>0</v>
      </c>
      <c r="N66" s="2" t="n">
        <v>0</v>
      </c>
      <c r="O66" s="2" t="n">
        <v>5</v>
      </c>
      <c r="P66" s="16" t="n">
        <f aca="false">1-L66/O66</f>
        <v>0</v>
      </c>
    </row>
    <row r="67" customFormat="false" ht="13.8" hidden="false" customHeight="false" outlineLevel="0" collapsed="false">
      <c r="A67" s="1" t="s">
        <v>143</v>
      </c>
      <c r="B67" s="13" t="n">
        <f aca="false">M67-H67</f>
        <v>10</v>
      </c>
      <c r="C67" s="13" t="n">
        <f aca="false">N67-I67</f>
        <v>0</v>
      </c>
      <c r="D67" s="13" t="n">
        <f aca="false">L67-G67</f>
        <v>720</v>
      </c>
      <c r="E67" s="13" t="n">
        <f aca="false">SUM(B67:D67)</f>
        <v>730</v>
      </c>
      <c r="F67" s="14" t="n">
        <f aca="false">1-D67/E67</f>
        <v>0.0136986301369864</v>
      </c>
      <c r="G67" s="1" t="n">
        <v>40</v>
      </c>
      <c r="H67" s="2" t="n">
        <v>0</v>
      </c>
      <c r="I67" s="2" t="n">
        <v>0</v>
      </c>
      <c r="J67" s="2" t="n">
        <v>40</v>
      </c>
      <c r="K67" s="15" t="n">
        <f aca="false">1-G67/J67</f>
        <v>0</v>
      </c>
      <c r="L67" s="1" t="n">
        <v>760</v>
      </c>
      <c r="M67" s="2" t="n">
        <v>10</v>
      </c>
      <c r="N67" s="2" t="n">
        <v>0</v>
      </c>
      <c r="O67" s="2" t="n">
        <v>770</v>
      </c>
      <c r="P67" s="16" t="n">
        <f aca="false">1-L67/O67</f>
        <v>0.012987012987013</v>
      </c>
    </row>
    <row r="68" customFormat="false" ht="13.8" hidden="false" customHeight="false" outlineLevel="0" collapsed="false">
      <c r="A68" s="1" t="s">
        <v>145</v>
      </c>
      <c r="B68" s="13" t="n">
        <f aca="false">M68-H68</f>
        <v>25</v>
      </c>
      <c r="C68" s="13" t="n">
        <f aca="false">N68-I68</f>
        <v>0</v>
      </c>
      <c r="D68" s="13" t="n">
        <f aca="false">L68-G68</f>
        <v>20</v>
      </c>
      <c r="E68" s="13" t="n">
        <f aca="false">SUM(B68:D68)</f>
        <v>45</v>
      </c>
      <c r="F68" s="14" t="n">
        <f aca="false">1-D68/E68</f>
        <v>0.555555555555556</v>
      </c>
      <c r="G68" s="1" t="n">
        <v>5</v>
      </c>
      <c r="H68" s="2" t="n">
        <v>5</v>
      </c>
      <c r="I68" s="2" t="n">
        <v>0</v>
      </c>
      <c r="J68" s="2" t="n">
        <v>10</v>
      </c>
      <c r="K68" s="15" t="n">
        <f aca="false">1-G68/J68</f>
        <v>0.5</v>
      </c>
      <c r="L68" s="1" t="n">
        <v>25</v>
      </c>
      <c r="M68" s="2" t="n">
        <v>30</v>
      </c>
      <c r="N68" s="2" t="n">
        <v>0</v>
      </c>
      <c r="O68" s="2" t="n">
        <v>55</v>
      </c>
      <c r="P68" s="16" t="n">
        <f aca="false">1-L68/O68</f>
        <v>0.545454545454545</v>
      </c>
    </row>
    <row r="69" customFormat="false" ht="13.8" hidden="false" customHeight="false" outlineLevel="0" collapsed="false">
      <c r="A69" s="1" t="s">
        <v>147</v>
      </c>
      <c r="B69" s="13" t="n">
        <f aca="false">M69-H69</f>
        <v>5</v>
      </c>
      <c r="C69" s="13" t="n">
        <f aca="false">N69-I69</f>
        <v>0</v>
      </c>
      <c r="D69" s="13" t="n">
        <f aca="false">L69-G69</f>
        <v>245</v>
      </c>
      <c r="E69" s="13" t="n">
        <f aca="false">SUM(B69:D69)</f>
        <v>250</v>
      </c>
      <c r="F69" s="14" t="n">
        <f aca="false">1-D69/E69</f>
        <v>0.02</v>
      </c>
      <c r="G69" s="1" t="n">
        <v>175</v>
      </c>
      <c r="H69" s="2" t="n">
        <v>5</v>
      </c>
      <c r="I69" s="2" t="n">
        <v>0</v>
      </c>
      <c r="J69" s="2" t="n">
        <v>180</v>
      </c>
      <c r="K69" s="15" t="n">
        <f aca="false">1-G69/J69</f>
        <v>0.0277777777777778</v>
      </c>
      <c r="L69" s="1" t="n">
        <v>420</v>
      </c>
      <c r="M69" s="2" t="n">
        <v>10</v>
      </c>
      <c r="N69" s="2" t="n">
        <v>0</v>
      </c>
      <c r="O69" s="2" t="n">
        <v>430</v>
      </c>
      <c r="P69" s="16" t="n">
        <f aca="false">1-L69/O69</f>
        <v>0.0232558139534884</v>
      </c>
    </row>
    <row r="70" customFormat="false" ht="13.8" hidden="false" customHeight="false" outlineLevel="0" collapsed="false">
      <c r="A70" s="1" t="s">
        <v>149</v>
      </c>
      <c r="B70" s="13" t="n">
        <f aca="false">M70-H70</f>
        <v>25</v>
      </c>
      <c r="C70" s="13" t="n">
        <f aca="false">N70-I70</f>
        <v>10</v>
      </c>
      <c r="D70" s="13" t="n">
        <f aca="false">L70-G70</f>
        <v>340</v>
      </c>
      <c r="E70" s="13" t="n">
        <f aca="false">SUM(B70:D70)</f>
        <v>375</v>
      </c>
      <c r="F70" s="14" t="n">
        <f aca="false">1-D70/E70</f>
        <v>0.0933333333333334</v>
      </c>
      <c r="G70" s="1" t="n">
        <v>185</v>
      </c>
      <c r="H70" s="2" t="n">
        <v>45</v>
      </c>
      <c r="I70" s="2" t="n">
        <v>20</v>
      </c>
      <c r="J70" s="2" t="n">
        <v>250</v>
      </c>
      <c r="K70" s="15" t="n">
        <f aca="false">1-G70/J70</f>
        <v>0.26</v>
      </c>
      <c r="L70" s="1" t="n">
        <v>525</v>
      </c>
      <c r="M70" s="2" t="n">
        <v>70</v>
      </c>
      <c r="N70" s="2" t="n">
        <v>30</v>
      </c>
      <c r="O70" s="2" t="n">
        <v>625</v>
      </c>
      <c r="P70" s="16" t="n">
        <f aca="false">1-L70/O70</f>
        <v>0.16</v>
      </c>
    </row>
    <row r="71" customFormat="false" ht="13.8" hidden="false" customHeight="false" outlineLevel="0" collapsed="false">
      <c r="A71" s="1" t="s">
        <v>151</v>
      </c>
      <c r="B71" s="13" t="n">
        <f aca="false">M71-H71</f>
        <v>20</v>
      </c>
      <c r="C71" s="13" t="n">
        <f aca="false">N71-I71</f>
        <v>0</v>
      </c>
      <c r="D71" s="13" t="n">
        <f aca="false">L71-G71</f>
        <v>30</v>
      </c>
      <c r="E71" s="13" t="n">
        <f aca="false">SUM(B71:D71)</f>
        <v>50</v>
      </c>
      <c r="F71" s="14" t="n">
        <f aca="false">1-D71/E71</f>
        <v>0.4</v>
      </c>
      <c r="G71" s="1" t="n">
        <v>0</v>
      </c>
      <c r="H71" s="2" t="n">
        <v>15</v>
      </c>
      <c r="I71" s="2" t="n">
        <v>0</v>
      </c>
      <c r="J71" s="2" t="n">
        <v>15</v>
      </c>
      <c r="K71" s="15" t="n">
        <f aca="false">1-G71/J71</f>
        <v>1</v>
      </c>
      <c r="L71" s="1" t="n">
        <v>30</v>
      </c>
      <c r="M71" s="2" t="n">
        <v>35</v>
      </c>
      <c r="N71" s="2" t="n">
        <v>0</v>
      </c>
      <c r="O71" s="2" t="n">
        <v>65</v>
      </c>
      <c r="P71" s="16" t="n">
        <f aca="false">1-L71/O71</f>
        <v>0.538461538461538</v>
      </c>
    </row>
    <row r="72" customFormat="false" ht="13.8" hidden="false" customHeight="false" outlineLevel="0" collapsed="false">
      <c r="A72" s="1" t="s">
        <v>213</v>
      </c>
      <c r="B72" s="13" t="n">
        <f aca="false">M72-H72</f>
        <v>5</v>
      </c>
      <c r="C72" s="13" t="n">
        <f aca="false">N72-I72</f>
        <v>0</v>
      </c>
      <c r="D72" s="13" t="n">
        <f aca="false">L72-G72</f>
        <v>5</v>
      </c>
      <c r="E72" s="13" t="n">
        <f aca="false">SUM(B72:D72)</f>
        <v>10</v>
      </c>
      <c r="F72" s="14" t="n">
        <f aca="false">1-D72/E72</f>
        <v>0.5</v>
      </c>
      <c r="G72" s="1" t="n">
        <v>0</v>
      </c>
      <c r="H72" s="2" t="n">
        <v>0</v>
      </c>
      <c r="I72" s="2" t="n">
        <v>0</v>
      </c>
      <c r="J72" s="2" t="n">
        <v>0</v>
      </c>
      <c r="K72" s="15" t="e">
        <f aca="false">1-G72/J72</f>
        <v>#DIV/0!</v>
      </c>
      <c r="L72" s="1" t="n">
        <v>5</v>
      </c>
      <c r="M72" s="2" t="n">
        <v>5</v>
      </c>
      <c r="N72" s="2" t="n">
        <v>0</v>
      </c>
      <c r="O72" s="2" t="n">
        <v>10</v>
      </c>
      <c r="P72" s="16" t="n">
        <f aca="false">1-L72/O72</f>
        <v>0.5</v>
      </c>
    </row>
    <row r="73" customFormat="false" ht="13.8" hidden="false" customHeight="false" outlineLevel="0" collapsed="false">
      <c r="A73" s="1" t="s">
        <v>153</v>
      </c>
      <c r="B73" s="13" t="n">
        <f aca="false">M73-H73</f>
        <v>175</v>
      </c>
      <c r="C73" s="13" t="n">
        <f aca="false">N73-I73</f>
        <v>5</v>
      </c>
      <c r="D73" s="13" t="n">
        <f aca="false">L73-G73</f>
        <v>205</v>
      </c>
      <c r="E73" s="13" t="n">
        <f aca="false">SUM(B73:D73)</f>
        <v>385</v>
      </c>
      <c r="F73" s="14" t="n">
        <f aca="false">1-D73/E73</f>
        <v>0.467532467532468</v>
      </c>
      <c r="G73" s="1" t="n">
        <v>35</v>
      </c>
      <c r="H73" s="2" t="n">
        <v>55</v>
      </c>
      <c r="I73" s="2" t="n">
        <v>5</v>
      </c>
      <c r="J73" s="2" t="n">
        <v>95</v>
      </c>
      <c r="K73" s="15" t="n">
        <f aca="false">1-G73/J73</f>
        <v>0.631578947368421</v>
      </c>
      <c r="L73" s="1" t="n">
        <v>240</v>
      </c>
      <c r="M73" s="2" t="n">
        <v>230</v>
      </c>
      <c r="N73" s="2" t="n">
        <v>10</v>
      </c>
      <c r="O73" s="2" t="n">
        <v>480</v>
      </c>
      <c r="P73" s="16" t="n">
        <f aca="false">1-L73/O73</f>
        <v>0.5</v>
      </c>
    </row>
    <row r="74" customFormat="false" ht="13.8" hidden="false" customHeight="false" outlineLevel="0" collapsed="false">
      <c r="A74" s="1" t="s">
        <v>155</v>
      </c>
      <c r="B74" s="13" t="n">
        <f aca="false">M74-H74</f>
        <v>10</v>
      </c>
      <c r="C74" s="13" t="n">
        <f aca="false">N74-I74</f>
        <v>0</v>
      </c>
      <c r="D74" s="13" t="n">
        <f aca="false">L74-G74</f>
        <v>35</v>
      </c>
      <c r="E74" s="13" t="n">
        <f aca="false">SUM(B74:D74)</f>
        <v>45</v>
      </c>
      <c r="F74" s="14" t="n">
        <f aca="false">1-D74/E74</f>
        <v>0.222222222222222</v>
      </c>
      <c r="G74" s="1" t="n">
        <v>5</v>
      </c>
      <c r="H74" s="2" t="n">
        <v>0</v>
      </c>
      <c r="I74" s="2" t="n">
        <v>0</v>
      </c>
      <c r="J74" s="2" t="n">
        <v>5</v>
      </c>
      <c r="K74" s="15" t="n">
        <f aca="false">1-G74/J74</f>
        <v>0</v>
      </c>
      <c r="L74" s="1" t="n">
        <v>40</v>
      </c>
      <c r="M74" s="2" t="n">
        <v>10</v>
      </c>
      <c r="N74" s="2" t="n">
        <v>0</v>
      </c>
      <c r="O74" s="2" t="n">
        <v>50</v>
      </c>
      <c r="P74" s="16" t="n">
        <f aca="false">1-L74/O74</f>
        <v>0.2</v>
      </c>
    </row>
    <row r="75" customFormat="false" ht="13.8" hidden="false" customHeight="false" outlineLevel="0" collapsed="false">
      <c r="A75" s="1" t="s">
        <v>157</v>
      </c>
      <c r="B75" s="13" t="n">
        <f aca="false">M75-H75</f>
        <v>15</v>
      </c>
      <c r="C75" s="13" t="n">
        <f aca="false">N75-I75</f>
        <v>0</v>
      </c>
      <c r="D75" s="13" t="n">
        <f aca="false">L75-G75</f>
        <v>305</v>
      </c>
      <c r="E75" s="13" t="n">
        <f aca="false">SUM(B75:D75)</f>
        <v>320</v>
      </c>
      <c r="F75" s="14" t="n">
        <f aca="false">1-D75/E75</f>
        <v>0.046875</v>
      </c>
      <c r="G75" s="1" t="n">
        <v>25</v>
      </c>
      <c r="H75" s="2" t="n">
        <v>15</v>
      </c>
      <c r="I75" s="2" t="n">
        <v>0</v>
      </c>
      <c r="J75" s="2" t="n">
        <v>40</v>
      </c>
      <c r="K75" s="15" t="n">
        <f aca="false">1-G75/J75</f>
        <v>0.375</v>
      </c>
      <c r="L75" s="1" t="n">
        <v>330</v>
      </c>
      <c r="M75" s="2" t="n">
        <v>30</v>
      </c>
      <c r="N75" s="2" t="n">
        <v>0</v>
      </c>
      <c r="O75" s="2" t="n">
        <v>360</v>
      </c>
      <c r="P75" s="16" t="n">
        <f aca="false">1-L75/O75</f>
        <v>0.0833333333333334</v>
      </c>
    </row>
    <row r="76" customFormat="false" ht="13.8" hidden="false" customHeight="false" outlineLevel="0" collapsed="false">
      <c r="A76" s="1" t="s">
        <v>159</v>
      </c>
      <c r="B76" s="13" t="n">
        <f aca="false">M76-H76</f>
        <v>30</v>
      </c>
      <c r="C76" s="13" t="n">
        <f aca="false">N76-I76</f>
        <v>35</v>
      </c>
      <c r="D76" s="13" t="n">
        <f aca="false">L76-G76</f>
        <v>315</v>
      </c>
      <c r="E76" s="13" t="n">
        <f aca="false">SUM(B76:D76)</f>
        <v>380</v>
      </c>
      <c r="F76" s="14" t="n">
        <f aca="false">1-D76/E76</f>
        <v>0.171052631578947</v>
      </c>
      <c r="G76" s="1" t="n">
        <v>15</v>
      </c>
      <c r="H76" s="2" t="n">
        <v>25</v>
      </c>
      <c r="I76" s="2" t="n">
        <v>20</v>
      </c>
      <c r="J76" s="2" t="n">
        <v>60</v>
      </c>
      <c r="K76" s="15" t="n">
        <f aca="false">1-G76/J76</f>
        <v>0.75</v>
      </c>
      <c r="L76" s="1" t="n">
        <v>330</v>
      </c>
      <c r="M76" s="2" t="n">
        <v>55</v>
      </c>
      <c r="N76" s="2" t="n">
        <v>55</v>
      </c>
      <c r="O76" s="2" t="n">
        <v>440</v>
      </c>
      <c r="P76" s="16" t="n">
        <f aca="false">1-L76/O76</f>
        <v>0.25</v>
      </c>
    </row>
    <row r="77" customFormat="false" ht="13.8" hidden="false" customHeight="false" outlineLevel="0" collapsed="false">
      <c r="A77" s="1" t="s">
        <v>161</v>
      </c>
      <c r="B77" s="13" t="n">
        <f aca="false">M77-H77</f>
        <v>5</v>
      </c>
      <c r="C77" s="13" t="n">
        <f aca="false">N77-I77</f>
        <v>0</v>
      </c>
      <c r="D77" s="13" t="n">
        <f aca="false">L77-G77</f>
        <v>5</v>
      </c>
      <c r="E77" s="13" t="n">
        <f aca="false">SUM(B77:D77)</f>
        <v>10</v>
      </c>
      <c r="F77" s="14" t="n">
        <f aca="false">1-D77/E77</f>
        <v>0.5</v>
      </c>
      <c r="G77" s="1" t="n">
        <v>0</v>
      </c>
      <c r="H77" s="2" t="n">
        <v>0</v>
      </c>
      <c r="I77" s="2" t="n">
        <v>0</v>
      </c>
      <c r="J77" s="2" t="n">
        <v>0</v>
      </c>
      <c r="K77" s="15" t="e">
        <f aca="false">1-G77/J77</f>
        <v>#DIV/0!</v>
      </c>
      <c r="L77" s="1" t="n">
        <v>5</v>
      </c>
      <c r="M77" s="2" t="n">
        <v>5</v>
      </c>
      <c r="N77" s="2" t="n">
        <v>0</v>
      </c>
      <c r="O77" s="2" t="n">
        <v>10</v>
      </c>
      <c r="P77" s="16" t="n">
        <f aca="false">1-L77/O77</f>
        <v>0.5</v>
      </c>
    </row>
    <row r="78" customFormat="false" ht="13.8" hidden="false" customHeight="false" outlineLevel="0" collapsed="false">
      <c r="A78" s="1" t="s">
        <v>162</v>
      </c>
      <c r="B78" s="13" t="n">
        <f aca="false">M78-H78</f>
        <v>5</v>
      </c>
      <c r="C78" s="13" t="n">
        <f aca="false">N78-I78</f>
        <v>0</v>
      </c>
      <c r="D78" s="13" t="n">
        <f aca="false">L78-G78</f>
        <v>35</v>
      </c>
      <c r="E78" s="13" t="n">
        <f aca="false">SUM(B78:D78)</f>
        <v>40</v>
      </c>
      <c r="F78" s="14" t="n">
        <f aca="false">1-D78/E78</f>
        <v>0.125</v>
      </c>
      <c r="G78" s="1" t="n">
        <v>5</v>
      </c>
      <c r="H78" s="2" t="n">
        <v>0</v>
      </c>
      <c r="I78" s="2" t="n">
        <v>0</v>
      </c>
      <c r="J78" s="2" t="n">
        <v>5</v>
      </c>
      <c r="K78" s="15" t="n">
        <f aca="false">1-G78/J78</f>
        <v>0</v>
      </c>
      <c r="L78" s="1" t="n">
        <v>40</v>
      </c>
      <c r="M78" s="2" t="n">
        <v>5</v>
      </c>
      <c r="N78" s="2" t="n">
        <v>0</v>
      </c>
      <c r="O78" s="2" t="n">
        <v>45</v>
      </c>
      <c r="P78" s="16" t="n">
        <f aca="false">1-L78/O78</f>
        <v>0.111111111111111</v>
      </c>
    </row>
    <row r="79" customFormat="false" ht="13.8" hidden="false" customHeight="false" outlineLevel="0" collapsed="false">
      <c r="A79" s="1" t="s">
        <v>164</v>
      </c>
      <c r="B79" s="13" t="n">
        <f aca="false">M79-H79</f>
        <v>0</v>
      </c>
      <c r="C79" s="13" t="n">
        <f aca="false">N79-I79</f>
        <v>0</v>
      </c>
      <c r="D79" s="13" t="n">
        <f aca="false">L79-G79</f>
        <v>5</v>
      </c>
      <c r="E79" s="13" t="n">
        <f aca="false">SUM(B79:D79)</f>
        <v>5</v>
      </c>
      <c r="F79" s="14" t="n">
        <f aca="false">1-D79/E79</f>
        <v>0</v>
      </c>
      <c r="G79" s="1" t="n">
        <v>5</v>
      </c>
      <c r="H79" s="2" t="n">
        <v>0</v>
      </c>
      <c r="I79" s="2" t="n">
        <v>0</v>
      </c>
      <c r="J79" s="2" t="n">
        <v>5</v>
      </c>
      <c r="K79" s="15" t="n">
        <f aca="false">1-G79/J79</f>
        <v>0</v>
      </c>
      <c r="L79" s="1" t="n">
        <v>10</v>
      </c>
      <c r="M79" s="2" t="n">
        <v>0</v>
      </c>
      <c r="N79" s="2" t="n">
        <v>0</v>
      </c>
      <c r="O79" s="2" t="n">
        <v>10</v>
      </c>
      <c r="P79" s="16" t="n">
        <f aca="false">1-L79/O79</f>
        <v>0</v>
      </c>
    </row>
    <row r="80" customFormat="false" ht="13.8" hidden="false" customHeight="false" outlineLevel="0" collapsed="false">
      <c r="A80" s="1" t="s">
        <v>166</v>
      </c>
      <c r="B80" s="13" t="n">
        <f aca="false">M80-H80</f>
        <v>125</v>
      </c>
      <c r="C80" s="13" t="n">
        <f aca="false">N80-I80</f>
        <v>110</v>
      </c>
      <c r="D80" s="13" t="n">
        <f aca="false">L80-G80</f>
        <v>100</v>
      </c>
      <c r="E80" s="13" t="n">
        <f aca="false">SUM(B80:D80)</f>
        <v>335</v>
      </c>
      <c r="F80" s="14" t="n">
        <f aca="false">1-D80/E80</f>
        <v>0.701492537313433</v>
      </c>
      <c r="G80" s="1" t="n">
        <v>35</v>
      </c>
      <c r="H80" s="2" t="n">
        <v>65</v>
      </c>
      <c r="I80" s="2" t="n">
        <v>80</v>
      </c>
      <c r="J80" s="2" t="n">
        <v>180</v>
      </c>
      <c r="K80" s="15" t="n">
        <f aca="false">1-G80/J80</f>
        <v>0.805555555555556</v>
      </c>
      <c r="L80" s="1" t="n">
        <v>135</v>
      </c>
      <c r="M80" s="2" t="n">
        <v>190</v>
      </c>
      <c r="N80" s="2" t="n">
        <v>190</v>
      </c>
      <c r="O80" s="2" t="n">
        <v>515</v>
      </c>
      <c r="P80" s="16" t="n">
        <f aca="false">1-L80/O80</f>
        <v>0.737864077669903</v>
      </c>
    </row>
    <row r="81" customFormat="false" ht="13.8" hidden="false" customHeight="false" outlineLevel="0" collapsed="false">
      <c r="A81" s="1" t="s">
        <v>168</v>
      </c>
      <c r="B81" s="13" t="n">
        <f aca="false">M81-H81</f>
        <v>15</v>
      </c>
      <c r="C81" s="13" t="n">
        <f aca="false">N81-I81</f>
        <v>0</v>
      </c>
      <c r="D81" s="13" t="n">
        <f aca="false">L81-G81</f>
        <v>105</v>
      </c>
      <c r="E81" s="13" t="n">
        <f aca="false">SUM(B81:D81)</f>
        <v>120</v>
      </c>
      <c r="F81" s="14" t="n">
        <f aca="false">1-D81/E81</f>
        <v>0.125</v>
      </c>
      <c r="G81" s="1" t="n">
        <v>25</v>
      </c>
      <c r="H81" s="2" t="n">
        <v>10</v>
      </c>
      <c r="I81" s="2" t="n">
        <v>5</v>
      </c>
      <c r="J81" s="2" t="n">
        <v>40</v>
      </c>
      <c r="K81" s="15" t="n">
        <f aca="false">1-G81/J81</f>
        <v>0.375</v>
      </c>
      <c r="L81" s="1" t="n">
        <v>130</v>
      </c>
      <c r="M81" s="2" t="n">
        <v>25</v>
      </c>
      <c r="N81" s="2" t="n">
        <v>5</v>
      </c>
      <c r="O81" s="2" t="n">
        <v>160</v>
      </c>
      <c r="P81" s="16" t="n">
        <f aca="false">1-L81/O81</f>
        <v>0.1875</v>
      </c>
    </row>
    <row r="82" customFormat="false" ht="13.8" hidden="false" customHeight="false" outlineLevel="0" collapsed="false">
      <c r="A82" s="1" t="s">
        <v>170</v>
      </c>
      <c r="B82" s="13" t="n">
        <f aca="false">M82-H82</f>
        <v>0</v>
      </c>
      <c r="C82" s="13" t="n">
        <f aca="false">N82-I82</f>
        <v>0</v>
      </c>
      <c r="D82" s="13" t="n">
        <f aca="false">L82-G82</f>
        <v>20</v>
      </c>
      <c r="E82" s="13" t="n">
        <f aca="false">SUM(B82:D82)</f>
        <v>20</v>
      </c>
      <c r="F82" s="14" t="n">
        <f aca="false">1-D82/E82</f>
        <v>0</v>
      </c>
      <c r="G82" s="1" t="n">
        <v>5</v>
      </c>
      <c r="H82" s="2" t="n">
        <v>5</v>
      </c>
      <c r="I82" s="2" t="n">
        <v>0</v>
      </c>
      <c r="J82" s="2" t="n">
        <v>10</v>
      </c>
      <c r="K82" s="15" t="n">
        <f aca="false">1-G82/J82</f>
        <v>0.5</v>
      </c>
      <c r="L82" s="1" t="n">
        <v>25</v>
      </c>
      <c r="M82" s="2" t="n">
        <v>5</v>
      </c>
      <c r="N82" s="2" t="n">
        <v>0</v>
      </c>
      <c r="O82" s="2" t="n">
        <v>30</v>
      </c>
      <c r="P82" s="16" t="n">
        <f aca="false">1-L82/O82</f>
        <v>0.166666666666667</v>
      </c>
    </row>
    <row r="83" customFormat="false" ht="13.8" hidden="false" customHeight="false" outlineLevel="0" collapsed="false">
      <c r="A83" s="1" t="s">
        <v>172</v>
      </c>
      <c r="B83" s="13" t="n">
        <f aca="false">M83-H83</f>
        <v>0</v>
      </c>
      <c r="C83" s="13" t="n">
        <f aca="false">N83-I83</f>
        <v>0</v>
      </c>
      <c r="D83" s="13" t="n">
        <f aca="false">L83-G83</f>
        <v>5</v>
      </c>
      <c r="E83" s="13" t="n">
        <f aca="false">SUM(B83:D83)</f>
        <v>5</v>
      </c>
      <c r="F83" s="14" t="n">
        <f aca="false">1-D83/E83</f>
        <v>0</v>
      </c>
      <c r="G83" s="1" t="n">
        <v>0</v>
      </c>
      <c r="H83" s="2" t="n">
        <v>0</v>
      </c>
      <c r="I83" s="2" t="n">
        <v>0</v>
      </c>
      <c r="J83" s="2" t="n">
        <v>0</v>
      </c>
      <c r="K83" s="15" t="e">
        <f aca="false">1-G83/J83</f>
        <v>#DIV/0!</v>
      </c>
      <c r="L83" s="1" t="n">
        <v>5</v>
      </c>
      <c r="M83" s="2" t="n">
        <v>0</v>
      </c>
      <c r="N83" s="2" t="n">
        <v>0</v>
      </c>
      <c r="O83" s="2" t="n">
        <v>5</v>
      </c>
      <c r="P83" s="16" t="n">
        <f aca="false">1-L83/O83</f>
        <v>0</v>
      </c>
    </row>
    <row r="84" customFormat="false" ht="13.8" hidden="false" customHeight="false" outlineLevel="0" collapsed="false">
      <c r="A84" s="1" t="s">
        <v>174</v>
      </c>
      <c r="B84" s="13" t="n">
        <f aca="false">M84-H84</f>
        <v>5</v>
      </c>
      <c r="C84" s="13" t="n">
        <f aca="false">N84-I84</f>
        <v>0</v>
      </c>
      <c r="D84" s="13" t="n">
        <f aca="false">L84-G84</f>
        <v>55</v>
      </c>
      <c r="E84" s="13" t="n">
        <f aca="false">SUM(B84:D84)</f>
        <v>60</v>
      </c>
      <c r="F84" s="14" t="n">
        <f aca="false">1-D84/E84</f>
        <v>0.0833333333333334</v>
      </c>
      <c r="G84" s="1" t="n">
        <v>15</v>
      </c>
      <c r="H84" s="2" t="n">
        <v>0</v>
      </c>
      <c r="I84" s="2" t="n">
        <v>0</v>
      </c>
      <c r="J84" s="2" t="n">
        <v>15</v>
      </c>
      <c r="K84" s="15" t="n">
        <f aca="false">1-G84/J84</f>
        <v>0</v>
      </c>
      <c r="L84" s="1" t="n">
        <v>70</v>
      </c>
      <c r="M84" s="2" t="n">
        <v>5</v>
      </c>
      <c r="N84" s="2" t="n">
        <v>0</v>
      </c>
      <c r="O84" s="2" t="n">
        <v>75</v>
      </c>
      <c r="P84" s="16" t="n">
        <f aca="false">1-L84/O84</f>
        <v>0.0666666666666667</v>
      </c>
    </row>
    <row r="85" customFormat="false" ht="13.8" hidden="false" customHeight="false" outlineLevel="0" collapsed="false">
      <c r="A85" s="1" t="s">
        <v>176</v>
      </c>
      <c r="B85" s="13" t="n">
        <f aca="false">M85-H85</f>
        <v>50</v>
      </c>
      <c r="C85" s="13" t="n">
        <f aca="false">N85-I85</f>
        <v>0</v>
      </c>
      <c r="D85" s="13" t="n">
        <f aca="false">L85-G85</f>
        <v>435</v>
      </c>
      <c r="E85" s="13" t="n">
        <f aca="false">SUM(B85:D85)</f>
        <v>485</v>
      </c>
      <c r="F85" s="14" t="n">
        <f aca="false">1-D85/E85</f>
        <v>0.103092783505155</v>
      </c>
      <c r="G85" s="1" t="n">
        <v>45</v>
      </c>
      <c r="H85" s="2" t="n">
        <v>20</v>
      </c>
      <c r="I85" s="2" t="n">
        <v>0</v>
      </c>
      <c r="J85" s="2" t="n">
        <v>65</v>
      </c>
      <c r="K85" s="15" t="n">
        <f aca="false">1-G85/J85</f>
        <v>0.307692307692308</v>
      </c>
      <c r="L85" s="1" t="n">
        <v>480</v>
      </c>
      <c r="M85" s="2" t="n">
        <v>70</v>
      </c>
      <c r="N85" s="2" t="n">
        <v>0</v>
      </c>
      <c r="O85" s="2" t="n">
        <v>550</v>
      </c>
      <c r="P85" s="16" t="n">
        <f aca="false">1-L85/O85</f>
        <v>0.127272727272727</v>
      </c>
    </row>
    <row r="86" customFormat="false" ht="13.8" hidden="false" customHeight="false" outlineLevel="0" collapsed="false">
      <c r="A86" s="1" t="s">
        <v>180</v>
      </c>
      <c r="B86" s="13" t="n">
        <f aca="false">M86-H86</f>
        <v>10</v>
      </c>
      <c r="C86" s="13" t="n">
        <f aca="false">N86-I86</f>
        <v>0</v>
      </c>
      <c r="D86" s="13" t="n">
        <f aca="false">L86-G86</f>
        <v>90</v>
      </c>
      <c r="E86" s="13" t="n">
        <f aca="false">SUM(B86:D86)</f>
        <v>100</v>
      </c>
      <c r="F86" s="14" t="n">
        <f aca="false">1-D86/E86</f>
        <v>0.1</v>
      </c>
      <c r="G86" s="1" t="n">
        <v>45</v>
      </c>
      <c r="H86" s="2" t="n">
        <v>5</v>
      </c>
      <c r="I86" s="2" t="n">
        <v>5</v>
      </c>
      <c r="J86" s="2" t="n">
        <v>55</v>
      </c>
      <c r="K86" s="15" t="n">
        <f aca="false">1-G86/J86</f>
        <v>0.181818181818182</v>
      </c>
      <c r="L86" s="1" t="n">
        <v>135</v>
      </c>
      <c r="M86" s="2" t="n">
        <v>15</v>
      </c>
      <c r="N86" s="2" t="n">
        <v>5</v>
      </c>
      <c r="O86" s="2" t="n">
        <v>155</v>
      </c>
      <c r="P86" s="16" t="n">
        <f aca="false">1-L86/O86</f>
        <v>0.129032258064516</v>
      </c>
    </row>
    <row r="87" customFormat="false" ht="13.8" hidden="false" customHeight="false" outlineLevel="0" collapsed="false">
      <c r="A87" s="1" t="s">
        <v>182</v>
      </c>
      <c r="B87" s="13" t="n">
        <f aca="false">M87-H87</f>
        <v>0</v>
      </c>
      <c r="C87" s="13" t="n">
        <f aca="false">N87-I87</f>
        <v>0</v>
      </c>
      <c r="D87" s="13" t="n">
        <f aca="false">L87-G87</f>
        <v>5</v>
      </c>
      <c r="E87" s="13" t="n">
        <f aca="false">SUM(B87:D87)</f>
        <v>5</v>
      </c>
      <c r="F87" s="14" t="n">
        <f aca="false">1-D87/E87</f>
        <v>0</v>
      </c>
      <c r="G87" s="1" t="n">
        <v>0</v>
      </c>
      <c r="H87" s="2" t="n">
        <v>5</v>
      </c>
      <c r="I87" s="2" t="n">
        <v>0</v>
      </c>
      <c r="J87" s="2" t="n">
        <v>5</v>
      </c>
      <c r="K87" s="15" t="n">
        <f aca="false">1-G87/J87</f>
        <v>1</v>
      </c>
      <c r="L87" s="1" t="n">
        <v>5</v>
      </c>
      <c r="M87" s="2" t="n">
        <v>5</v>
      </c>
      <c r="N87" s="2" t="n">
        <v>0</v>
      </c>
      <c r="O87" s="2" t="n">
        <v>10</v>
      </c>
      <c r="P87" s="16" t="n">
        <f aca="false">1-L87/O87</f>
        <v>0.5</v>
      </c>
    </row>
    <row r="88" customFormat="false" ht="13.8" hidden="false" customHeight="false" outlineLevel="0" collapsed="false">
      <c r="A88" s="1" t="s">
        <v>214</v>
      </c>
      <c r="B88" s="13" t="n">
        <f aca="false">M88-H88</f>
        <v>0</v>
      </c>
      <c r="C88" s="13" t="n">
        <f aca="false">N88-I88</f>
        <v>0</v>
      </c>
      <c r="D88" s="13" t="n">
        <f aca="false">L88-G88</f>
        <v>5</v>
      </c>
      <c r="E88" s="13" t="n">
        <f aca="false">SUM(B88:D88)</f>
        <v>5</v>
      </c>
      <c r="F88" s="14" t="n">
        <f aca="false">1-D88/E88</f>
        <v>0</v>
      </c>
      <c r="G88" s="1" t="n">
        <v>5</v>
      </c>
      <c r="H88" s="2" t="n">
        <v>0</v>
      </c>
      <c r="I88" s="2" t="n">
        <v>0</v>
      </c>
      <c r="J88" s="2" t="n">
        <v>5</v>
      </c>
      <c r="K88" s="15" t="n">
        <f aca="false">1-G88/J88</f>
        <v>0</v>
      </c>
      <c r="L88" s="1" t="n">
        <v>10</v>
      </c>
      <c r="M88" s="2" t="n">
        <v>0</v>
      </c>
      <c r="N88" s="2" t="n">
        <v>0</v>
      </c>
      <c r="O88" s="2" t="n">
        <v>10</v>
      </c>
      <c r="P88" s="16" t="n">
        <f aca="false">1-L88/O88</f>
        <v>0</v>
      </c>
    </row>
    <row r="89" customFormat="false" ht="13.8" hidden="false" customHeight="false" outlineLevel="0" collapsed="false">
      <c r="A89" s="1" t="s">
        <v>215</v>
      </c>
      <c r="B89" s="13" t="n">
        <f aca="false">M89-H89</f>
        <v>0</v>
      </c>
      <c r="C89" s="13" t="n">
        <f aca="false">N89-I89</f>
        <v>0</v>
      </c>
      <c r="D89" s="13" t="n">
        <f aca="false">L89-G89</f>
        <v>5</v>
      </c>
      <c r="E89" s="13" t="n">
        <f aca="false">SUM(B89:D89)</f>
        <v>5</v>
      </c>
      <c r="F89" s="14" t="n">
        <f aca="false">1-D89/E89</f>
        <v>0</v>
      </c>
      <c r="G89" s="1" t="n">
        <v>0</v>
      </c>
      <c r="H89" s="2" t="n">
        <v>0</v>
      </c>
      <c r="I89" s="2" t="n">
        <v>0</v>
      </c>
      <c r="J89" s="2" t="n">
        <v>0</v>
      </c>
      <c r="K89" s="15" t="e">
        <f aca="false">1-G89/J89</f>
        <v>#DIV/0!</v>
      </c>
      <c r="L89" s="1" t="n">
        <v>5</v>
      </c>
      <c r="M89" s="2" t="n">
        <v>0</v>
      </c>
      <c r="N89" s="2" t="n">
        <v>0</v>
      </c>
      <c r="O89" s="2" t="n">
        <v>5</v>
      </c>
      <c r="P89" s="16" t="n">
        <f aca="false">1-L89/O89</f>
        <v>0</v>
      </c>
    </row>
    <row r="90" customFormat="false" ht="13.8" hidden="false" customHeight="false" outlineLevel="0" collapsed="false">
      <c r="A90" s="1" t="s">
        <v>186</v>
      </c>
      <c r="B90" s="13" t="n">
        <f aca="false">M90-H90</f>
        <v>45</v>
      </c>
      <c r="C90" s="13" t="n">
        <f aca="false">N90-I90</f>
        <v>0</v>
      </c>
      <c r="D90" s="13" t="n">
        <f aca="false">L90-G90</f>
        <v>45</v>
      </c>
      <c r="E90" s="13" t="n">
        <f aca="false">SUM(B90:D90)</f>
        <v>90</v>
      </c>
      <c r="F90" s="14" t="n">
        <f aca="false">1-D90/E90</f>
        <v>0.5</v>
      </c>
      <c r="G90" s="1" t="n">
        <v>10</v>
      </c>
      <c r="H90" s="2" t="n">
        <v>25</v>
      </c>
      <c r="I90" s="2" t="n">
        <v>5</v>
      </c>
      <c r="J90" s="2" t="n">
        <v>40</v>
      </c>
      <c r="K90" s="15" t="n">
        <f aca="false">1-G90/J90</f>
        <v>0.75</v>
      </c>
      <c r="L90" s="1" t="n">
        <v>55</v>
      </c>
      <c r="M90" s="2" t="n">
        <v>70</v>
      </c>
      <c r="N90" s="2" t="n">
        <v>5</v>
      </c>
      <c r="O90" s="2" t="n">
        <v>130</v>
      </c>
      <c r="P90" s="16" t="n">
        <f aca="false">1-L90/O90</f>
        <v>0.576923076923077</v>
      </c>
    </row>
    <row r="91" customFormat="false" ht="13.8" hidden="false" customHeight="false" outlineLevel="0" collapsed="false">
      <c r="A91" s="1" t="s">
        <v>188</v>
      </c>
      <c r="B91" s="13" t="n">
        <f aca="false">M91-H91</f>
        <v>0</v>
      </c>
      <c r="C91" s="13" t="n">
        <f aca="false">N91-I91</f>
        <v>0</v>
      </c>
      <c r="D91" s="13" t="n">
        <f aca="false">L91-G91</f>
        <v>5</v>
      </c>
      <c r="E91" s="13" t="n">
        <f aca="false">SUM(B91:D91)</f>
        <v>5</v>
      </c>
      <c r="F91" s="14" t="n">
        <f aca="false">1-D91/E91</f>
        <v>0</v>
      </c>
      <c r="G91" s="1" t="n">
        <v>0</v>
      </c>
      <c r="H91" s="2" t="n">
        <v>0</v>
      </c>
      <c r="I91" s="2" t="n">
        <v>0</v>
      </c>
      <c r="J91" s="2" t="n">
        <v>0</v>
      </c>
      <c r="K91" s="15" t="e">
        <f aca="false">1-G91/J91</f>
        <v>#DIV/0!</v>
      </c>
      <c r="L91" s="1" t="n">
        <v>5</v>
      </c>
      <c r="M91" s="2" t="n">
        <v>0</v>
      </c>
      <c r="N91" s="2" t="n">
        <v>0</v>
      </c>
      <c r="O91" s="2" t="n">
        <v>5</v>
      </c>
      <c r="P91" s="16" t="n">
        <f aca="false">1-L91/O91</f>
        <v>0</v>
      </c>
    </row>
    <row r="92" customFormat="false" ht="13.8" hidden="false" customHeight="false" outlineLevel="0" collapsed="false">
      <c r="A92" s="1" t="s">
        <v>190</v>
      </c>
      <c r="B92" s="13" t="n">
        <f aca="false">M92-H92</f>
        <v>5</v>
      </c>
      <c r="C92" s="13" t="n">
        <f aca="false">N92-I92</f>
        <v>10</v>
      </c>
      <c r="D92" s="13" t="n">
        <f aca="false">L92-G92</f>
        <v>275</v>
      </c>
      <c r="E92" s="13" t="n">
        <f aca="false">SUM(B92:D92)</f>
        <v>290</v>
      </c>
      <c r="F92" s="14" t="n">
        <f aca="false">1-D92/E92</f>
        <v>0.0517241379310345</v>
      </c>
      <c r="G92" s="1" t="n">
        <v>145</v>
      </c>
      <c r="H92" s="2" t="n">
        <v>5</v>
      </c>
      <c r="I92" s="2" t="n">
        <v>5</v>
      </c>
      <c r="J92" s="2" t="n">
        <v>155</v>
      </c>
      <c r="K92" s="15" t="n">
        <f aca="false">1-G92/J92</f>
        <v>0.0645161290322581</v>
      </c>
      <c r="L92" s="1" t="n">
        <v>420</v>
      </c>
      <c r="M92" s="2" t="n">
        <v>10</v>
      </c>
      <c r="N92" s="2" t="n">
        <v>15</v>
      </c>
      <c r="O92" s="2" t="n">
        <v>445</v>
      </c>
      <c r="P92" s="16" t="n">
        <f aca="false">1-L92/O92</f>
        <v>0.0561797752808989</v>
      </c>
    </row>
    <row r="93" customFormat="false" ht="13.8" hidden="false" customHeight="false" outlineLevel="0" collapsed="false">
      <c r="A93" s="1" t="s">
        <v>192</v>
      </c>
      <c r="B93" s="13" t="n">
        <f aca="false">M93-H93</f>
        <v>0</v>
      </c>
      <c r="C93" s="13" t="n">
        <f aca="false">N93-I93</f>
        <v>0</v>
      </c>
      <c r="D93" s="13" t="n">
        <f aca="false">L93-G93</f>
        <v>10</v>
      </c>
      <c r="E93" s="13" t="n">
        <f aca="false">SUM(B93:D93)</f>
        <v>10</v>
      </c>
      <c r="F93" s="14" t="n">
        <f aca="false">1-D93/E93</f>
        <v>0</v>
      </c>
      <c r="G93" s="1" t="n">
        <v>0</v>
      </c>
      <c r="H93" s="2" t="n">
        <v>0</v>
      </c>
      <c r="I93" s="2" t="n">
        <v>5</v>
      </c>
      <c r="J93" s="2" t="n">
        <v>5</v>
      </c>
      <c r="K93" s="15" t="n">
        <f aca="false">1-G93/J93</f>
        <v>1</v>
      </c>
      <c r="L93" s="1" t="n">
        <v>10</v>
      </c>
      <c r="M93" s="2" t="n">
        <v>0</v>
      </c>
      <c r="N93" s="2" t="n">
        <v>5</v>
      </c>
      <c r="O93" s="2" t="n">
        <v>15</v>
      </c>
      <c r="P93" s="16" t="n">
        <f aca="false">1-L93/O93</f>
        <v>0.333333333333333</v>
      </c>
    </row>
    <row r="94" customFormat="false" ht="13.8" hidden="false" customHeight="false" outlineLevel="0" collapsed="false">
      <c r="A94" s="1" t="s">
        <v>194</v>
      </c>
      <c r="B94" s="13" t="n">
        <f aca="false">M94-H94</f>
        <v>0</v>
      </c>
      <c r="C94" s="13" t="n">
        <f aca="false">N94-I94</f>
        <v>0</v>
      </c>
      <c r="D94" s="13" t="n">
        <f aca="false">L94-G94</f>
        <v>5</v>
      </c>
      <c r="E94" s="13" t="n">
        <f aca="false">SUM(B94:D94)</f>
        <v>5</v>
      </c>
      <c r="F94" s="14" t="n">
        <f aca="false">1-D94/E94</f>
        <v>0</v>
      </c>
      <c r="G94" s="1" t="n">
        <v>0</v>
      </c>
      <c r="H94" s="2" t="n">
        <v>0</v>
      </c>
      <c r="I94" s="2" t="n">
        <v>0</v>
      </c>
      <c r="J94" s="2" t="n">
        <v>0</v>
      </c>
      <c r="K94" s="15" t="e">
        <f aca="false">1-G94/J94</f>
        <v>#DIV/0!</v>
      </c>
      <c r="L94" s="1" t="n">
        <v>5</v>
      </c>
      <c r="M94" s="2" t="n">
        <v>0</v>
      </c>
      <c r="N94" s="2" t="n">
        <v>0</v>
      </c>
      <c r="O94" s="2" t="n">
        <v>5</v>
      </c>
      <c r="P94" s="16" t="n">
        <f aca="false">1-L94/O94</f>
        <v>0</v>
      </c>
    </row>
    <row r="95" customFormat="false" ht="13.8" hidden="false" customHeight="false" outlineLevel="0" collapsed="false">
      <c r="A95" s="1" t="s">
        <v>216</v>
      </c>
      <c r="B95" s="13" t="n">
        <f aca="false">M95-H95</f>
        <v>5</v>
      </c>
      <c r="C95" s="13" t="n">
        <f aca="false">N95-I95</f>
        <v>0</v>
      </c>
      <c r="D95" s="13" t="n">
        <f aca="false">L95-G95</f>
        <v>5</v>
      </c>
      <c r="E95" s="13" t="n">
        <f aca="false">SUM(B95:D95)</f>
        <v>10</v>
      </c>
      <c r="F95" s="14" t="n">
        <f aca="false">1-D95/E95</f>
        <v>0.5</v>
      </c>
      <c r="G95" s="1" t="n">
        <v>0</v>
      </c>
      <c r="H95" s="2" t="n">
        <v>0</v>
      </c>
      <c r="I95" s="2" t="n">
        <v>0</v>
      </c>
      <c r="J95" s="2" t="n">
        <v>0</v>
      </c>
      <c r="K95" s="15" t="e">
        <f aca="false">1-G95/J95</f>
        <v>#DIV/0!</v>
      </c>
      <c r="L95" s="1" t="n">
        <v>5</v>
      </c>
      <c r="M95" s="2" t="n">
        <v>5</v>
      </c>
      <c r="N95" s="2" t="n">
        <v>0</v>
      </c>
      <c r="O95" s="2" t="n">
        <v>10</v>
      </c>
      <c r="P95" s="16" t="n">
        <f aca="false">1-L95/O95</f>
        <v>0.5</v>
      </c>
    </row>
    <row r="96" customFormat="false" ht="13.8" hidden="false" customHeight="false" outlineLevel="0" collapsed="false">
      <c r="B96" s="13" t="n">
        <f aca="false">M96-H96</f>
        <v>2030</v>
      </c>
      <c r="C96" s="13" t="n">
        <f aca="false">N96-I96</f>
        <v>1235</v>
      </c>
      <c r="D96" s="13" t="n">
        <f aca="false">L96-G96</f>
        <v>15125</v>
      </c>
      <c r="E96" s="13" t="n">
        <f aca="false">SUM(B96:D96)</f>
        <v>18390</v>
      </c>
      <c r="F96" s="14" t="n">
        <f aca="false">1-D96/E96</f>
        <v>0.177542142468733</v>
      </c>
      <c r="G96" s="1" t="n">
        <v>3245</v>
      </c>
      <c r="H96" s="2" t="n">
        <v>1190</v>
      </c>
      <c r="I96" s="2" t="n">
        <v>410</v>
      </c>
      <c r="J96" s="2" t="n">
        <v>4845</v>
      </c>
      <c r="K96" s="15" t="n">
        <f aca="false">1-G96/J96</f>
        <v>0.330237358101135</v>
      </c>
      <c r="L96" s="1" t="n">
        <v>18370</v>
      </c>
      <c r="M96" s="2" t="n">
        <v>3220</v>
      </c>
      <c r="N96" s="2" t="n">
        <v>1645</v>
      </c>
      <c r="O96" s="2" t="n">
        <v>23235</v>
      </c>
      <c r="P96" s="16" t="n">
        <f aca="false">1-L96/O96</f>
        <v>0.209382397245535</v>
      </c>
    </row>
  </sheetData>
  <autoFilter ref="A1:P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7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E5" activeCellId="0" sqref="E5"/>
    </sheetView>
  </sheetViews>
  <sheetFormatPr defaultRowHeight="15" zeroHeight="false" outlineLevelRow="0" outlineLevelCol="0"/>
  <cols>
    <col collapsed="false" customWidth="true" hidden="true" outlineLevel="0" max="1" min="1" style="17" width="6.12"/>
    <col collapsed="false" customWidth="true" hidden="false" outlineLevel="0" max="2" min="2" style="18" width="40.37"/>
    <col collapsed="false" customWidth="true" hidden="true" outlineLevel="0" max="3" min="3" style="18" width="58.61"/>
    <col collapsed="false" customWidth="true" hidden="true" outlineLevel="0" max="4" min="4" style="18" width="24.1"/>
    <col collapsed="false" customWidth="true" hidden="false" outlineLevel="0" max="5" min="5" style="18" width="58.61"/>
    <col collapsed="false" customWidth="true" hidden="false" outlineLevel="0" max="6" min="6" style="18" width="24.1"/>
    <col collapsed="false" customWidth="true" hidden="false" outlineLevel="0" max="7" min="7" style="19" width="17.24"/>
    <col collapsed="false" customWidth="false" hidden="false" outlineLevel="0" max="8" min="8" style="19" width="11.52"/>
    <col collapsed="false" customWidth="false" hidden="false" outlineLevel="0" max="1025" min="9" style="0" width="11.52"/>
  </cols>
  <sheetData>
    <row r="1" customFormat="false" ht="15" hidden="false" customHeight="false" outlineLevel="0" collapsed="false">
      <c r="A1" s="20" t="s">
        <v>217</v>
      </c>
      <c r="B1" s="21" t="s">
        <v>1</v>
      </c>
      <c r="C1" s="22" t="s">
        <v>218</v>
      </c>
      <c r="D1" s="22" t="s">
        <v>219</v>
      </c>
      <c r="E1" s="22" t="s">
        <v>220</v>
      </c>
      <c r="F1" s="22" t="s">
        <v>221</v>
      </c>
      <c r="G1" s="19" t="s">
        <v>222</v>
      </c>
      <c r="H1" s="19" t="s">
        <v>223</v>
      </c>
    </row>
    <row r="2" customFormat="false" ht="15" hidden="false" customHeight="false" outlineLevel="0" collapsed="false">
      <c r="A2" s="17" t="s">
        <v>7</v>
      </c>
      <c r="B2" s="23" t="s">
        <v>8</v>
      </c>
      <c r="C2" s="23" t="n">
        <v>5270</v>
      </c>
      <c r="D2" s="24" t="n">
        <v>470</v>
      </c>
      <c r="E2" s="23" t="n">
        <v>7380</v>
      </c>
      <c r="F2" s="24" t="n">
        <v>730</v>
      </c>
      <c r="G2" s="19" t="n">
        <f aca="false">+E2/C2-1</f>
        <v>0.400379506641366</v>
      </c>
      <c r="H2" s="19" t="n">
        <f aca="false">+F2/D2-1</f>
        <v>0.553191489361702</v>
      </c>
    </row>
    <row r="3" customFormat="false" ht="15" hidden="false" customHeight="false" outlineLevel="0" collapsed="false">
      <c r="A3" s="17" t="s">
        <v>9</v>
      </c>
      <c r="B3" s="23" t="s">
        <v>10</v>
      </c>
      <c r="C3" s="23" t="n">
        <v>2280</v>
      </c>
      <c r="D3" s="24" t="n">
        <v>990</v>
      </c>
      <c r="E3" s="23" t="n">
        <v>1265</v>
      </c>
      <c r="F3" s="24" t="n">
        <v>560</v>
      </c>
      <c r="G3" s="19" t="n">
        <f aca="false">+E3/C3-1</f>
        <v>-0.445175438596491</v>
      </c>
      <c r="H3" s="19" t="n">
        <f aca="false">+F3/D3-1</f>
        <v>-0.434343434343434</v>
      </c>
    </row>
    <row r="4" customFormat="false" ht="15" hidden="false" customHeight="false" outlineLevel="0" collapsed="false">
      <c r="A4" s="17" t="s">
        <v>11</v>
      </c>
      <c r="B4" s="23" t="s">
        <v>12</v>
      </c>
      <c r="C4" s="23" t="n">
        <v>765</v>
      </c>
      <c r="D4" s="24" t="n">
        <v>275</v>
      </c>
      <c r="E4" s="23" t="n">
        <v>840</v>
      </c>
      <c r="F4" s="24" t="n">
        <v>310</v>
      </c>
      <c r="G4" s="19" t="n">
        <f aca="false">+E4/C4-1</f>
        <v>0.0980392156862746</v>
      </c>
      <c r="H4" s="19" t="n">
        <f aca="false">+F4/D4-1</f>
        <v>0.127272727272727</v>
      </c>
    </row>
    <row r="5" customFormat="false" ht="15" hidden="false" customHeight="false" outlineLevel="0" collapsed="false">
      <c r="A5" s="17" t="s">
        <v>13</v>
      </c>
      <c r="B5" s="23" t="s">
        <v>14</v>
      </c>
      <c r="C5" s="23" t="n">
        <v>400</v>
      </c>
      <c r="D5" s="24" t="n">
        <v>235</v>
      </c>
      <c r="E5" s="23" t="n">
        <v>730</v>
      </c>
      <c r="F5" s="24" t="n">
        <v>400</v>
      </c>
      <c r="G5" s="19" t="n">
        <f aca="false">+E5/C5-1</f>
        <v>0.825</v>
      </c>
      <c r="H5" s="19" t="n">
        <f aca="false">+F5/D5-1</f>
        <v>0.702127659574468</v>
      </c>
    </row>
    <row r="6" customFormat="false" ht="15" hidden="false" customHeight="false" outlineLevel="0" collapsed="false">
      <c r="A6" s="17" t="s">
        <v>15</v>
      </c>
      <c r="B6" s="23" t="s">
        <v>16</v>
      </c>
      <c r="C6" s="23" t="n">
        <v>170</v>
      </c>
      <c r="D6" s="24" t="n">
        <v>70</v>
      </c>
      <c r="E6" s="23" t="n">
        <v>260</v>
      </c>
      <c r="F6" s="24" t="n">
        <v>150</v>
      </c>
      <c r="G6" s="19" t="n">
        <f aca="false">+E6/C6-1</f>
        <v>0.529411764705882</v>
      </c>
      <c r="H6" s="19" t="n">
        <f aca="false">+F6/D6-1</f>
        <v>1.14285714285714</v>
      </c>
    </row>
    <row r="7" customFormat="false" ht="15" hidden="false" customHeight="false" outlineLevel="0" collapsed="false">
      <c r="A7" s="17" t="s">
        <v>17</v>
      </c>
      <c r="B7" s="23" t="s">
        <v>18</v>
      </c>
      <c r="C7" s="23" t="n">
        <v>205</v>
      </c>
      <c r="D7" s="24" t="n">
        <v>170</v>
      </c>
      <c r="E7" s="23" t="n">
        <v>245</v>
      </c>
      <c r="F7" s="24" t="n">
        <v>235</v>
      </c>
      <c r="G7" s="19" t="n">
        <f aca="false">+E7/C7-1</f>
        <v>0.195121951219512</v>
      </c>
      <c r="H7" s="19" t="n">
        <f aca="false">+F7/D7-1</f>
        <v>0.382352941176471</v>
      </c>
    </row>
    <row r="8" customFormat="false" ht="15" hidden="false" customHeight="false" outlineLevel="0" collapsed="false">
      <c r="A8" s="17" t="s">
        <v>19</v>
      </c>
      <c r="B8" s="23" t="s">
        <v>20</v>
      </c>
      <c r="C8" s="23" t="n">
        <v>2370</v>
      </c>
      <c r="D8" s="24" t="n">
        <v>190</v>
      </c>
      <c r="E8" s="23" t="n">
        <v>4295</v>
      </c>
      <c r="F8" s="24" t="n">
        <v>275</v>
      </c>
      <c r="G8" s="19" t="n">
        <f aca="false">+E8/C8-1</f>
        <v>0.812236286919831</v>
      </c>
      <c r="H8" s="19" t="n">
        <f aca="false">+F8/D8-1</f>
        <v>0.447368421052632</v>
      </c>
    </row>
    <row r="9" customFormat="false" ht="15" hidden="false" customHeight="false" outlineLevel="0" collapsed="false">
      <c r="A9" s="17" t="s">
        <v>21</v>
      </c>
      <c r="B9" s="23" t="s">
        <v>22</v>
      </c>
      <c r="C9" s="23" t="n">
        <v>140</v>
      </c>
      <c r="D9" s="24" t="n">
        <v>35</v>
      </c>
      <c r="E9" s="23" t="n">
        <v>250</v>
      </c>
      <c r="F9" s="24" t="n">
        <v>65</v>
      </c>
      <c r="G9" s="19" t="n">
        <f aca="false">+E9/C9-1</f>
        <v>0.785714285714286</v>
      </c>
      <c r="H9" s="19" t="n">
        <f aca="false">+F9/D9-1</f>
        <v>0.857142857142857</v>
      </c>
    </row>
    <row r="10" customFormat="false" ht="15" hidden="false" customHeight="false" outlineLevel="0" collapsed="false">
      <c r="A10" s="17" t="s">
        <v>23</v>
      </c>
      <c r="B10" s="23" t="s">
        <v>24</v>
      </c>
      <c r="C10" s="23" t="n">
        <v>180</v>
      </c>
      <c r="D10" s="24" t="n">
        <v>35</v>
      </c>
      <c r="E10" s="23" t="n">
        <v>405</v>
      </c>
      <c r="F10" s="24" t="n">
        <v>85</v>
      </c>
      <c r="G10" s="19" t="n">
        <f aca="false">+E10/C10-1</f>
        <v>1.25</v>
      </c>
      <c r="H10" s="19" t="n">
        <f aca="false">+F10/D10-1</f>
        <v>1.42857142857143</v>
      </c>
    </row>
    <row r="11" customFormat="false" ht="15" hidden="false" customHeight="false" outlineLevel="0" collapsed="false">
      <c r="A11" s="17" t="s">
        <v>25</v>
      </c>
      <c r="B11" s="23" t="s">
        <v>26</v>
      </c>
      <c r="C11" s="23" t="n">
        <v>90</v>
      </c>
      <c r="D11" s="24" t="n">
        <v>25</v>
      </c>
      <c r="E11" s="23" t="n">
        <v>195</v>
      </c>
      <c r="F11" s="24" t="n">
        <v>40</v>
      </c>
      <c r="G11" s="19" t="n">
        <f aca="false">+E11/C11-1</f>
        <v>1.16666666666667</v>
      </c>
      <c r="H11" s="19" t="n">
        <f aca="false">+F11/D11-1</f>
        <v>0.6</v>
      </c>
    </row>
    <row r="12" customFormat="false" ht="15" hidden="false" customHeight="false" outlineLevel="0" collapsed="false">
      <c r="A12" s="17" t="s">
        <v>210</v>
      </c>
      <c r="B12" s="23" t="s">
        <v>224</v>
      </c>
      <c r="C12" s="23" t="n">
        <v>5</v>
      </c>
      <c r="D12" s="24" t="n">
        <v>0</v>
      </c>
      <c r="E12" s="23" t="n">
        <v>5</v>
      </c>
      <c r="F12" s="24" t="n">
        <v>0</v>
      </c>
      <c r="G12" s="19" t="n">
        <f aca="false">+E12/C12-1</f>
        <v>0</v>
      </c>
      <c r="H12" s="19" t="e">
        <f aca="false">+F12/D12-1</f>
        <v>#DIV/0!</v>
      </c>
    </row>
    <row r="13" customFormat="false" ht="15" hidden="false" customHeight="false" outlineLevel="0" collapsed="false">
      <c r="A13" s="17" t="s">
        <v>27</v>
      </c>
      <c r="B13" s="23" t="s">
        <v>28</v>
      </c>
      <c r="C13" s="23" t="n">
        <v>30</v>
      </c>
      <c r="D13" s="24" t="n">
        <v>5</v>
      </c>
      <c r="E13" s="23" t="n">
        <v>40</v>
      </c>
      <c r="F13" s="24" t="n">
        <v>10</v>
      </c>
      <c r="G13" s="19" t="n">
        <f aca="false">+E13/C13-1</f>
        <v>0.333333333333333</v>
      </c>
      <c r="H13" s="19" t="n">
        <f aca="false">+F13/D13-1</f>
        <v>1</v>
      </c>
    </row>
    <row r="14" customFormat="false" ht="15" hidden="false" customHeight="false" outlineLevel="0" collapsed="false">
      <c r="A14" s="17" t="s">
        <v>29</v>
      </c>
      <c r="B14" s="23" t="s">
        <v>30</v>
      </c>
      <c r="C14" s="23" t="n">
        <v>5</v>
      </c>
      <c r="D14" s="24" t="n">
        <v>0</v>
      </c>
      <c r="E14" s="23" t="n">
        <v>5</v>
      </c>
      <c r="F14" s="24" t="n">
        <v>0</v>
      </c>
      <c r="G14" s="19" t="n">
        <f aca="false">+E14/C14-1</f>
        <v>0</v>
      </c>
      <c r="H14" s="19" t="e">
        <f aca="false">+F14/D14-1</f>
        <v>#DIV/0!</v>
      </c>
    </row>
    <row r="15" customFormat="false" ht="15" hidden="false" customHeight="false" outlineLevel="0" collapsed="false">
      <c r="A15" s="17" t="s">
        <v>31</v>
      </c>
      <c r="B15" s="23" t="s">
        <v>32</v>
      </c>
      <c r="C15" s="23" t="n">
        <v>45</v>
      </c>
      <c r="D15" s="24" t="n">
        <v>10</v>
      </c>
      <c r="E15" s="23" t="n">
        <v>70</v>
      </c>
      <c r="F15" s="24" t="n">
        <v>25</v>
      </c>
      <c r="G15" s="19" t="n">
        <f aca="false">+E15/C15-1</f>
        <v>0.555555555555556</v>
      </c>
      <c r="H15" s="19" t="n">
        <f aca="false">+F15/D15-1</f>
        <v>1.5</v>
      </c>
    </row>
    <row r="16" customFormat="false" ht="15" hidden="false" customHeight="false" outlineLevel="0" collapsed="false">
      <c r="A16" s="17" t="s">
        <v>33</v>
      </c>
      <c r="B16" s="23" t="s">
        <v>34</v>
      </c>
      <c r="C16" s="23" t="n">
        <v>1375</v>
      </c>
      <c r="D16" s="24" t="n">
        <v>410</v>
      </c>
      <c r="E16" s="23" t="n">
        <v>2495</v>
      </c>
      <c r="F16" s="24" t="n">
        <v>755</v>
      </c>
      <c r="G16" s="19" t="n">
        <f aca="false">+E16/C16-1</f>
        <v>0.814545454545454</v>
      </c>
      <c r="H16" s="19" t="n">
        <f aca="false">+F16/D16-1</f>
        <v>0.841463414634146</v>
      </c>
    </row>
    <row r="17" customFormat="false" ht="15" hidden="false" customHeight="false" outlineLevel="0" collapsed="false">
      <c r="A17" s="17" t="s">
        <v>35</v>
      </c>
      <c r="B17" s="23" t="s">
        <v>225</v>
      </c>
      <c r="C17" s="23" t="n">
        <v>325</v>
      </c>
      <c r="D17" s="24" t="n">
        <v>60</v>
      </c>
      <c r="E17" s="23" t="n">
        <v>440</v>
      </c>
      <c r="F17" s="24" t="n">
        <v>70</v>
      </c>
      <c r="G17" s="19" t="n">
        <f aca="false">+E17/C17-1</f>
        <v>0.353846153846154</v>
      </c>
      <c r="H17" s="19" t="n">
        <f aca="false">+F17/D17-1</f>
        <v>0.166666666666667</v>
      </c>
    </row>
    <row r="18" customFormat="false" ht="15" hidden="false" customHeight="false" outlineLevel="0" collapsed="false">
      <c r="A18" s="17" t="s">
        <v>37</v>
      </c>
      <c r="B18" s="23" t="s">
        <v>38</v>
      </c>
      <c r="C18" s="23" t="n">
        <v>540</v>
      </c>
      <c r="D18" s="24" t="n">
        <v>100</v>
      </c>
      <c r="E18" s="23" t="n">
        <v>850</v>
      </c>
      <c r="F18" s="24" t="n">
        <v>165</v>
      </c>
      <c r="G18" s="19" t="n">
        <f aca="false">+E18/C18-1</f>
        <v>0.574074074074074</v>
      </c>
      <c r="H18" s="19" t="n">
        <f aca="false">+F18/D18-1</f>
        <v>0.65</v>
      </c>
    </row>
    <row r="19" customFormat="false" ht="15" hidden="false" customHeight="false" outlineLevel="0" collapsed="false">
      <c r="A19" s="17" t="s">
        <v>39</v>
      </c>
      <c r="B19" s="23" t="s">
        <v>40</v>
      </c>
      <c r="C19" s="23" t="n">
        <v>2235</v>
      </c>
      <c r="D19" s="24" t="n">
        <v>665</v>
      </c>
      <c r="E19" s="23" t="n">
        <v>2955</v>
      </c>
      <c r="F19" s="24" t="n">
        <v>1240</v>
      </c>
      <c r="G19" s="19" t="n">
        <f aca="false">+E19/C19-1</f>
        <v>0.322147651006711</v>
      </c>
      <c r="H19" s="19" t="n">
        <f aca="false">+F19/D19-1</f>
        <v>0.864661654135338</v>
      </c>
    </row>
    <row r="20" customFormat="false" ht="15" hidden="false" customHeight="false" outlineLevel="0" collapsed="false">
      <c r="A20" s="17" t="s">
        <v>41</v>
      </c>
      <c r="B20" s="23" t="s">
        <v>42</v>
      </c>
      <c r="C20" s="23" t="n">
        <v>0</v>
      </c>
      <c r="D20" s="24" t="n">
        <v>0</v>
      </c>
      <c r="E20" s="23" t="n">
        <v>10</v>
      </c>
      <c r="F20" s="24" t="n">
        <v>5</v>
      </c>
    </row>
    <row r="21" customFormat="false" ht="15" hidden="false" customHeight="false" outlineLevel="0" collapsed="false">
      <c r="A21" s="17" t="s">
        <v>43</v>
      </c>
      <c r="B21" s="23" t="s">
        <v>44</v>
      </c>
      <c r="C21" s="23" t="n">
        <v>560</v>
      </c>
      <c r="D21" s="24" t="n">
        <v>85</v>
      </c>
      <c r="E21" s="23" t="n">
        <v>1080</v>
      </c>
      <c r="F21" s="24" t="n">
        <v>150</v>
      </c>
      <c r="G21" s="19" t="n">
        <f aca="false">+E21/C21-1</f>
        <v>0.928571428571429</v>
      </c>
      <c r="H21" s="19" t="n">
        <f aca="false">+F21/D21-1</f>
        <v>0.764705882352941</v>
      </c>
    </row>
    <row r="22" customFormat="false" ht="15" hidden="false" customHeight="false" outlineLevel="0" collapsed="false">
      <c r="A22" s="17" t="s">
        <v>45</v>
      </c>
      <c r="B22" s="23" t="s">
        <v>226</v>
      </c>
      <c r="C22" s="23" t="n">
        <v>645</v>
      </c>
      <c r="D22" s="24" t="n">
        <v>30</v>
      </c>
      <c r="E22" s="23" t="n">
        <v>1025</v>
      </c>
      <c r="F22" s="24" t="n">
        <v>70</v>
      </c>
      <c r="G22" s="19" t="n">
        <f aca="false">+E22/C22-1</f>
        <v>0.589147286821705</v>
      </c>
      <c r="H22" s="19" t="n">
        <f aca="false">+F22/D22-1</f>
        <v>1.33333333333333</v>
      </c>
    </row>
    <row r="23" customFormat="false" ht="15" hidden="false" customHeight="false" outlineLevel="0" collapsed="false">
      <c r="A23" s="17" t="s">
        <v>47</v>
      </c>
      <c r="B23" s="23" t="s">
        <v>48</v>
      </c>
      <c r="C23" s="23" t="n">
        <v>140</v>
      </c>
      <c r="D23" s="24" t="n">
        <v>30</v>
      </c>
      <c r="E23" s="23" t="n">
        <v>395</v>
      </c>
      <c r="F23" s="24" t="n">
        <v>120</v>
      </c>
      <c r="G23" s="19" t="n">
        <f aca="false">+E23/C23-1</f>
        <v>1.82142857142857</v>
      </c>
      <c r="H23" s="19" t="n">
        <f aca="false">+F23/D23-1</f>
        <v>3</v>
      </c>
    </row>
    <row r="24" customFormat="false" ht="15" hidden="false" customHeight="false" outlineLevel="0" collapsed="false">
      <c r="A24" s="17" t="s">
        <v>227</v>
      </c>
      <c r="B24" s="23" t="s">
        <v>228</v>
      </c>
      <c r="C24" s="23" t="n">
        <v>0</v>
      </c>
      <c r="D24" s="24" t="n">
        <v>0</v>
      </c>
      <c r="E24" s="23" t="n">
        <v>5</v>
      </c>
      <c r="F24" s="24" t="n">
        <v>0</v>
      </c>
      <c r="G24" s="19" t="e">
        <f aca="false">+E24/C24-1</f>
        <v>#DIV/0!</v>
      </c>
      <c r="H24" s="19" t="e">
        <f aca="false">+F24/D24-1</f>
        <v>#DIV/0!</v>
      </c>
    </row>
    <row r="25" customFormat="false" ht="15" hidden="false" customHeight="false" outlineLevel="0" collapsed="false">
      <c r="A25" s="17" t="s">
        <v>49</v>
      </c>
      <c r="B25" s="23" t="s">
        <v>50</v>
      </c>
      <c r="C25" s="23" t="n">
        <v>15</v>
      </c>
      <c r="D25" s="24" t="n">
        <v>0</v>
      </c>
      <c r="E25" s="23" t="n">
        <v>60</v>
      </c>
      <c r="F25" s="24" t="n">
        <v>10</v>
      </c>
      <c r="G25" s="19" t="n">
        <f aca="false">+E25/C25-1</f>
        <v>3</v>
      </c>
      <c r="H25" s="19" t="e">
        <f aca="false">+F25/D25-1</f>
        <v>#DIV/0!</v>
      </c>
    </row>
    <row r="26" customFormat="false" ht="15" hidden="false" customHeight="false" outlineLevel="0" collapsed="false">
      <c r="A26" s="17" t="s">
        <v>229</v>
      </c>
      <c r="B26" s="23" t="s">
        <v>230</v>
      </c>
      <c r="C26" s="23" t="n">
        <v>0</v>
      </c>
      <c r="D26" s="24" t="n">
        <v>0</v>
      </c>
      <c r="E26" s="23" t="n">
        <v>5</v>
      </c>
      <c r="F26" s="24" t="n">
        <v>5</v>
      </c>
      <c r="G26" s="19" t="e">
        <f aca="false">+E26/C26-1</f>
        <v>#DIV/0!</v>
      </c>
      <c r="H26" s="19" t="e">
        <f aca="false">+F26/D26-1</f>
        <v>#DIV/0!</v>
      </c>
    </row>
    <row r="27" customFormat="false" ht="15" hidden="false" customHeight="false" outlineLevel="0" collapsed="false">
      <c r="A27" s="17" t="s">
        <v>51</v>
      </c>
      <c r="B27" s="23" t="s">
        <v>52</v>
      </c>
      <c r="C27" s="23" t="n">
        <v>20</v>
      </c>
      <c r="D27" s="24" t="n">
        <v>15</v>
      </c>
      <c r="E27" s="23" t="n">
        <v>80</v>
      </c>
      <c r="F27" s="24" t="n">
        <v>30</v>
      </c>
      <c r="G27" s="19" t="n">
        <f aca="false">+E27/C27-1</f>
        <v>3</v>
      </c>
      <c r="H27" s="19" t="n">
        <f aca="false">+F27/D27-1</f>
        <v>1</v>
      </c>
    </row>
    <row r="28" customFormat="false" ht="15" hidden="false" customHeight="false" outlineLevel="0" collapsed="false">
      <c r="A28" s="17" t="s">
        <v>231</v>
      </c>
      <c r="B28" s="23" t="s">
        <v>232</v>
      </c>
      <c r="C28" s="23" t="n">
        <v>5</v>
      </c>
      <c r="D28" s="24" t="n">
        <v>0</v>
      </c>
      <c r="E28" s="23" t="n">
        <v>5</v>
      </c>
      <c r="F28" s="24" t="n">
        <v>0</v>
      </c>
      <c r="G28" s="19" t="n">
        <f aca="false">+E28/C28-1</f>
        <v>0</v>
      </c>
      <c r="H28" s="19" t="e">
        <f aca="false">+F28/D28-1</f>
        <v>#DIV/0!</v>
      </c>
    </row>
    <row r="29" customFormat="false" ht="15" hidden="false" customHeight="false" outlineLevel="0" collapsed="false">
      <c r="A29" s="17" t="s">
        <v>53</v>
      </c>
      <c r="B29" s="23" t="s">
        <v>233</v>
      </c>
      <c r="C29" s="23" t="n">
        <v>20</v>
      </c>
      <c r="D29" s="24" t="n">
        <v>0</v>
      </c>
      <c r="E29" s="23" t="n">
        <v>50</v>
      </c>
      <c r="F29" s="24" t="n">
        <v>0</v>
      </c>
      <c r="G29" s="19" t="n">
        <f aca="false">+E29/C29-1</f>
        <v>1.5</v>
      </c>
      <c r="H29" s="19" t="e">
        <f aca="false">+F29/D29-1</f>
        <v>#DIV/0!</v>
      </c>
    </row>
    <row r="30" customFormat="false" ht="15" hidden="false" customHeight="false" outlineLevel="0" collapsed="false">
      <c r="A30" s="17" t="s">
        <v>55</v>
      </c>
      <c r="B30" s="23" t="s">
        <v>56</v>
      </c>
      <c r="C30" s="23" t="n">
        <v>675</v>
      </c>
      <c r="D30" s="24" t="n">
        <v>190</v>
      </c>
      <c r="E30" s="23" t="n">
        <v>845</v>
      </c>
      <c r="F30" s="24" t="n">
        <v>285</v>
      </c>
      <c r="G30" s="19" t="n">
        <f aca="false">+E30/C30-1</f>
        <v>0.251851851851852</v>
      </c>
      <c r="H30" s="19" t="n">
        <f aca="false">+F30/D30-1</f>
        <v>0.5</v>
      </c>
    </row>
    <row r="31" customFormat="false" ht="15" hidden="false" customHeight="false" outlineLevel="0" collapsed="false">
      <c r="A31" s="17" t="s">
        <v>57</v>
      </c>
      <c r="B31" s="23" t="s">
        <v>58</v>
      </c>
      <c r="C31" s="23" t="n">
        <v>0</v>
      </c>
      <c r="D31" s="24" t="n">
        <v>0</v>
      </c>
      <c r="E31" s="23" t="n">
        <v>5</v>
      </c>
      <c r="F31" s="24" t="n">
        <v>0</v>
      </c>
      <c r="G31" s="19" t="e">
        <f aca="false">+E31/C31-1</f>
        <v>#DIV/0!</v>
      </c>
      <c r="H31" s="19" t="e">
        <f aca="false">+F31/D31-1</f>
        <v>#DIV/0!</v>
      </c>
    </row>
    <row r="32" customFormat="false" ht="15" hidden="false" customHeight="false" outlineLevel="0" collapsed="false">
      <c r="A32" s="17" t="s">
        <v>59</v>
      </c>
      <c r="B32" s="23" t="s">
        <v>60</v>
      </c>
      <c r="C32" s="23" t="n">
        <v>140</v>
      </c>
      <c r="D32" s="24" t="n">
        <v>50</v>
      </c>
      <c r="E32" s="23" t="n">
        <v>260</v>
      </c>
      <c r="F32" s="24" t="n">
        <v>100</v>
      </c>
      <c r="G32" s="19" t="n">
        <f aca="false">+E32/C32-1</f>
        <v>0.857142857142857</v>
      </c>
      <c r="H32" s="19" t="n">
        <f aca="false">+F32/D32-1</f>
        <v>1</v>
      </c>
    </row>
    <row r="33" customFormat="false" ht="15" hidden="false" customHeight="false" outlineLevel="0" collapsed="false">
      <c r="A33" s="17" t="s">
        <v>61</v>
      </c>
      <c r="B33" s="23" t="s">
        <v>62</v>
      </c>
      <c r="C33" s="23" t="n">
        <v>85</v>
      </c>
      <c r="D33" s="24" t="n">
        <v>5</v>
      </c>
      <c r="E33" s="23" t="n">
        <v>225</v>
      </c>
      <c r="F33" s="24" t="n">
        <v>10</v>
      </c>
      <c r="G33" s="19" t="n">
        <f aca="false">+E33/C33-1</f>
        <v>1.64705882352941</v>
      </c>
      <c r="H33" s="19" t="n">
        <f aca="false">+F33/D33-1</f>
        <v>1</v>
      </c>
    </row>
    <row r="34" customFormat="false" ht="15" hidden="false" customHeight="false" outlineLevel="0" collapsed="false">
      <c r="A34" s="17" t="s">
        <v>63</v>
      </c>
      <c r="B34" s="23" t="s">
        <v>64</v>
      </c>
      <c r="C34" s="23" t="n">
        <v>685</v>
      </c>
      <c r="D34" s="24" t="n">
        <v>90</v>
      </c>
      <c r="E34" s="23" t="n">
        <v>1000</v>
      </c>
      <c r="F34" s="24" t="n">
        <v>240</v>
      </c>
      <c r="G34" s="19" t="n">
        <f aca="false">+E34/C34-1</f>
        <v>0.45985401459854</v>
      </c>
      <c r="H34" s="19" t="n">
        <f aca="false">+F34/D34-1</f>
        <v>1.66666666666667</v>
      </c>
    </row>
    <row r="35" customFormat="false" ht="15" hidden="false" customHeight="false" outlineLevel="0" collapsed="false">
      <c r="A35" s="17" t="s">
        <v>65</v>
      </c>
      <c r="B35" s="23" t="s">
        <v>66</v>
      </c>
      <c r="C35" s="23" t="n">
        <v>250</v>
      </c>
      <c r="D35" s="24" t="n">
        <v>30</v>
      </c>
      <c r="E35" s="23" t="n">
        <v>340</v>
      </c>
      <c r="F35" s="24" t="n">
        <v>45</v>
      </c>
      <c r="G35" s="19" t="n">
        <f aca="false">+E35/C35-1</f>
        <v>0.36</v>
      </c>
      <c r="H35" s="19" t="n">
        <f aca="false">+F35/D35-1</f>
        <v>0.5</v>
      </c>
    </row>
    <row r="36" customFormat="false" ht="15" hidden="false" customHeight="false" outlineLevel="0" collapsed="false">
      <c r="A36" s="17" t="s">
        <v>67</v>
      </c>
      <c r="B36" s="23" t="s">
        <v>68</v>
      </c>
      <c r="C36" s="23" t="n">
        <v>180</v>
      </c>
      <c r="D36" s="24" t="n">
        <v>85</v>
      </c>
      <c r="E36" s="23" t="n">
        <v>345</v>
      </c>
      <c r="F36" s="24" t="n">
        <v>175</v>
      </c>
      <c r="G36" s="19" t="n">
        <f aca="false">+E36/C36-1</f>
        <v>0.916666666666667</v>
      </c>
      <c r="H36" s="19" t="n">
        <f aca="false">+F36/D36-1</f>
        <v>1.05882352941176</v>
      </c>
    </row>
    <row r="37" customFormat="false" ht="15" hidden="false" customHeight="false" outlineLevel="0" collapsed="false">
      <c r="A37" s="17" t="s">
        <v>69</v>
      </c>
      <c r="B37" s="23" t="s">
        <v>70</v>
      </c>
      <c r="C37" s="23" t="n">
        <v>2675</v>
      </c>
      <c r="D37" s="24" t="n">
        <v>1080</v>
      </c>
      <c r="E37" s="23" t="n">
        <v>1185</v>
      </c>
      <c r="F37" s="24" t="n">
        <v>355</v>
      </c>
      <c r="G37" s="19" t="n">
        <f aca="false">+E37/C37-1</f>
        <v>-0.557009345794393</v>
      </c>
      <c r="H37" s="19" t="n">
        <f aca="false">+F37/D37-1</f>
        <v>-0.671296296296296</v>
      </c>
    </row>
    <row r="38" customFormat="false" ht="15" hidden="false" customHeight="false" outlineLevel="0" collapsed="false">
      <c r="A38" s="17" t="s">
        <v>71</v>
      </c>
      <c r="B38" s="23" t="s">
        <v>72</v>
      </c>
      <c r="C38" s="23" t="n">
        <v>35</v>
      </c>
      <c r="D38" s="24" t="n">
        <v>10</v>
      </c>
      <c r="E38" s="23" t="n">
        <v>70</v>
      </c>
      <c r="F38" s="24" t="n">
        <v>30</v>
      </c>
      <c r="G38" s="19" t="n">
        <f aca="false">+E38/C38-1</f>
        <v>1</v>
      </c>
      <c r="H38" s="19" t="n">
        <f aca="false">+F38/D38-1</f>
        <v>2</v>
      </c>
    </row>
    <row r="39" customFormat="false" ht="15" hidden="false" customHeight="false" outlineLevel="0" collapsed="false">
      <c r="A39" s="17" t="s">
        <v>73</v>
      </c>
      <c r="B39" s="23" t="s">
        <v>74</v>
      </c>
      <c r="C39" s="23" t="n">
        <v>100</v>
      </c>
      <c r="D39" s="24" t="n">
        <v>15</v>
      </c>
      <c r="E39" s="23" t="n">
        <v>280</v>
      </c>
      <c r="F39" s="24" t="n">
        <v>30</v>
      </c>
      <c r="G39" s="19" t="n">
        <f aca="false">+E39/C39-1</f>
        <v>1.8</v>
      </c>
      <c r="H39" s="19" t="n">
        <f aca="false">+F39/D39-1</f>
        <v>1</v>
      </c>
    </row>
    <row r="40" customFormat="false" ht="15" hidden="false" customHeight="false" outlineLevel="0" collapsed="false">
      <c r="A40" s="17" t="s">
        <v>75</v>
      </c>
      <c r="B40" s="23" t="s">
        <v>76</v>
      </c>
      <c r="C40" s="23" t="n">
        <v>3880</v>
      </c>
      <c r="D40" s="24" t="n">
        <v>435</v>
      </c>
      <c r="E40" s="23" t="n">
        <v>2970</v>
      </c>
      <c r="F40" s="24" t="n">
        <v>805</v>
      </c>
      <c r="G40" s="19" t="n">
        <f aca="false">+E40/C40-1</f>
        <v>-0.234536082474227</v>
      </c>
      <c r="H40" s="19" t="n">
        <f aca="false">+F40/D40-1</f>
        <v>0.850574712643678</v>
      </c>
    </row>
    <row r="41" customFormat="false" ht="15" hidden="false" customHeight="false" outlineLevel="0" collapsed="false">
      <c r="A41" s="17" t="s">
        <v>77</v>
      </c>
      <c r="B41" s="23" t="s">
        <v>78</v>
      </c>
      <c r="C41" s="23" t="n">
        <v>20</v>
      </c>
      <c r="D41" s="24" t="n">
        <v>0</v>
      </c>
      <c r="E41" s="23" t="n">
        <v>15</v>
      </c>
      <c r="F41" s="24" t="n">
        <v>10</v>
      </c>
      <c r="G41" s="19" t="n">
        <f aca="false">+E41/C41-1</f>
        <v>-0.25</v>
      </c>
      <c r="H41" s="19" t="e">
        <f aca="false">+F41/D41-1</f>
        <v>#DIV/0!</v>
      </c>
    </row>
    <row r="42" customFormat="false" ht="15" hidden="false" customHeight="false" outlineLevel="0" collapsed="false">
      <c r="A42" s="17" t="s">
        <v>79</v>
      </c>
      <c r="B42" s="23" t="s">
        <v>80</v>
      </c>
      <c r="C42" s="23" t="n">
        <v>0</v>
      </c>
      <c r="D42" s="24" t="n">
        <v>0</v>
      </c>
      <c r="E42" s="23" t="n">
        <v>5</v>
      </c>
      <c r="F42" s="24" t="n">
        <v>0</v>
      </c>
      <c r="G42" s="19" t="e">
        <f aca="false">+E42/C42-1</f>
        <v>#DIV/0!</v>
      </c>
      <c r="H42" s="19" t="e">
        <f aca="false">+F42/D42-1</f>
        <v>#DIV/0!</v>
      </c>
    </row>
    <row r="43" customFormat="false" ht="15" hidden="false" customHeight="false" outlineLevel="0" collapsed="false">
      <c r="A43" s="17" t="s">
        <v>81</v>
      </c>
      <c r="B43" s="23" t="s">
        <v>82</v>
      </c>
      <c r="C43" s="23" t="n">
        <v>40</v>
      </c>
      <c r="D43" s="24" t="n">
        <v>5</v>
      </c>
      <c r="E43" s="23" t="n">
        <v>105</v>
      </c>
      <c r="F43" s="24" t="n">
        <v>20</v>
      </c>
      <c r="G43" s="19" t="n">
        <f aca="false">+E43/C43-1</f>
        <v>1.625</v>
      </c>
      <c r="H43" s="19" t="n">
        <f aca="false">+F43/D43-1</f>
        <v>3</v>
      </c>
    </row>
    <row r="44" customFormat="false" ht="15" hidden="false" customHeight="false" outlineLevel="0" collapsed="false">
      <c r="A44" s="17" t="s">
        <v>83</v>
      </c>
      <c r="B44" s="23" t="s">
        <v>84</v>
      </c>
      <c r="C44" s="23" t="n">
        <v>5</v>
      </c>
      <c r="D44" s="24" t="n">
        <v>0</v>
      </c>
      <c r="E44" s="23" t="n">
        <v>10</v>
      </c>
      <c r="F44" s="24" t="n">
        <v>5</v>
      </c>
      <c r="G44" s="19" t="n">
        <f aca="false">+E44/C44-1</f>
        <v>1</v>
      </c>
      <c r="H44" s="19" t="e">
        <f aca="false">+F44/D44-1</f>
        <v>#DIV/0!</v>
      </c>
    </row>
    <row r="45" customFormat="false" ht="15" hidden="false" customHeight="false" outlineLevel="0" collapsed="false">
      <c r="A45" s="17" t="s">
        <v>85</v>
      </c>
      <c r="B45" s="23" t="s">
        <v>86</v>
      </c>
      <c r="C45" s="23" t="n">
        <v>680</v>
      </c>
      <c r="D45" s="24" t="n">
        <v>30</v>
      </c>
      <c r="E45" s="23" t="n">
        <v>1065</v>
      </c>
      <c r="F45" s="24" t="n">
        <v>80</v>
      </c>
      <c r="G45" s="19" t="n">
        <f aca="false">+E45/C45-1</f>
        <v>0.566176470588235</v>
      </c>
      <c r="H45" s="19" t="n">
        <f aca="false">+F45/D45-1</f>
        <v>1.66666666666667</v>
      </c>
    </row>
    <row r="46" customFormat="false" ht="15" hidden="false" customHeight="false" outlineLevel="0" collapsed="false">
      <c r="A46" s="17" t="s">
        <v>217</v>
      </c>
      <c r="B46" s="23" t="s">
        <v>234</v>
      </c>
      <c r="C46" s="23" t="n">
        <v>0</v>
      </c>
      <c r="D46" s="24" t="n">
        <v>0</v>
      </c>
      <c r="E46" s="23" t="n">
        <v>5</v>
      </c>
      <c r="F46" s="24" t="n">
        <v>0</v>
      </c>
      <c r="G46" s="19" t="e">
        <f aca="false">+E46/C46-1</f>
        <v>#DIV/0!</v>
      </c>
      <c r="H46" s="19" t="e">
        <f aca="false">+F46/D46-1</f>
        <v>#DIV/0!</v>
      </c>
    </row>
    <row r="47" customFormat="false" ht="15" hidden="false" customHeight="false" outlineLevel="0" collapsed="false">
      <c r="A47" s="17" t="s">
        <v>87</v>
      </c>
      <c r="B47" s="23" t="s">
        <v>88</v>
      </c>
      <c r="C47" s="23" t="n">
        <v>180</v>
      </c>
      <c r="D47" s="24" t="n">
        <v>25</v>
      </c>
      <c r="E47" s="23" t="n">
        <v>285</v>
      </c>
      <c r="F47" s="24" t="n">
        <v>25</v>
      </c>
      <c r="G47" s="19" t="n">
        <f aca="false">+E47/C47-1</f>
        <v>0.583333333333333</v>
      </c>
      <c r="H47" s="19" t="n">
        <f aca="false">+F47/D47-1</f>
        <v>0</v>
      </c>
    </row>
    <row r="48" customFormat="false" ht="15" hidden="false" customHeight="false" outlineLevel="0" collapsed="false">
      <c r="A48" s="17" t="s">
        <v>89</v>
      </c>
      <c r="B48" s="23" t="s">
        <v>90</v>
      </c>
      <c r="C48" s="23" t="n">
        <v>785</v>
      </c>
      <c r="D48" s="24" t="n">
        <v>300</v>
      </c>
      <c r="E48" s="23" t="n">
        <v>720</v>
      </c>
      <c r="F48" s="24" t="n">
        <v>270</v>
      </c>
      <c r="G48" s="19" t="n">
        <f aca="false">+E48/C48-1</f>
        <v>-0.0828025477707006</v>
      </c>
      <c r="H48" s="19" t="n">
        <f aca="false">+F48/D48-1</f>
        <v>-0.1</v>
      </c>
    </row>
    <row r="49" customFormat="false" ht="15" hidden="false" customHeight="false" outlineLevel="0" collapsed="false">
      <c r="A49" s="17" t="s">
        <v>91</v>
      </c>
      <c r="B49" s="23" t="s">
        <v>92</v>
      </c>
      <c r="C49" s="23" t="n">
        <v>310</v>
      </c>
      <c r="D49" s="24" t="n">
        <v>70</v>
      </c>
      <c r="E49" s="23" t="n">
        <v>265</v>
      </c>
      <c r="F49" s="24" t="n">
        <v>35</v>
      </c>
      <c r="G49" s="19" t="n">
        <f aca="false">+E49/C49-1</f>
        <v>-0.145161290322581</v>
      </c>
      <c r="H49" s="19" t="n">
        <f aca="false">+F49/D49-1</f>
        <v>-0.5</v>
      </c>
    </row>
    <row r="50" customFormat="false" ht="15" hidden="false" customHeight="false" outlineLevel="0" collapsed="false">
      <c r="A50" s="17" t="s">
        <v>235</v>
      </c>
      <c r="B50" s="23" t="s">
        <v>236</v>
      </c>
      <c r="C50" s="23" t="n">
        <v>5</v>
      </c>
      <c r="D50" s="24" t="n">
        <v>0</v>
      </c>
      <c r="E50" s="23" t="n">
        <v>5</v>
      </c>
      <c r="F50" s="24" t="n">
        <v>0</v>
      </c>
      <c r="G50" s="19" t="n">
        <f aca="false">+E50/C50-1</f>
        <v>0</v>
      </c>
      <c r="H50" s="19" t="e">
        <f aca="false">+F50/D50-1</f>
        <v>#DIV/0!</v>
      </c>
    </row>
    <row r="51" customFormat="false" ht="15" hidden="false" customHeight="false" outlineLevel="0" collapsed="false">
      <c r="A51" s="17" t="s">
        <v>93</v>
      </c>
      <c r="B51" s="23" t="s">
        <v>94</v>
      </c>
      <c r="C51" s="23" t="n">
        <v>5</v>
      </c>
      <c r="D51" s="24" t="n">
        <v>5</v>
      </c>
      <c r="E51" s="23" t="n">
        <v>15</v>
      </c>
      <c r="F51" s="24" t="n">
        <v>0</v>
      </c>
      <c r="G51" s="19" t="n">
        <f aca="false">+E51/C51-1</f>
        <v>2</v>
      </c>
      <c r="H51" s="19" t="n">
        <f aca="false">+F51/D51-1</f>
        <v>-1</v>
      </c>
    </row>
    <row r="52" customFormat="false" ht="15" hidden="false" customHeight="false" outlineLevel="0" collapsed="false">
      <c r="A52" s="17" t="s">
        <v>95</v>
      </c>
      <c r="B52" s="23" t="s">
        <v>96</v>
      </c>
      <c r="C52" s="23" t="n">
        <v>15</v>
      </c>
      <c r="D52" s="24" t="n">
        <v>0</v>
      </c>
      <c r="E52" s="23" t="n">
        <v>40</v>
      </c>
      <c r="F52" s="24" t="n">
        <v>0</v>
      </c>
      <c r="G52" s="19" t="n">
        <f aca="false">+E52/C52-1</f>
        <v>1.66666666666667</v>
      </c>
      <c r="H52" s="19" t="e">
        <f aca="false">+F52/D52-1</f>
        <v>#DIV/0!</v>
      </c>
    </row>
    <row r="53" customFormat="false" ht="15" hidden="false" customHeight="false" outlineLevel="0" collapsed="false">
      <c r="A53" s="17" t="s">
        <v>97</v>
      </c>
      <c r="B53" s="23" t="s">
        <v>98</v>
      </c>
      <c r="C53" s="23" t="n">
        <v>20</v>
      </c>
      <c r="D53" s="24" t="n">
        <v>5</v>
      </c>
      <c r="E53" s="23" t="n">
        <v>40</v>
      </c>
      <c r="F53" s="24" t="n">
        <v>20</v>
      </c>
      <c r="G53" s="19" t="n">
        <f aca="false">+E53/C53-1</f>
        <v>1</v>
      </c>
      <c r="H53" s="19" t="n">
        <f aca="false">+F53/D53-1</f>
        <v>3</v>
      </c>
    </row>
    <row r="54" customFormat="false" ht="15" hidden="false" customHeight="false" outlineLevel="0" collapsed="false">
      <c r="A54" s="17" t="s">
        <v>99</v>
      </c>
      <c r="B54" s="23" t="s">
        <v>100</v>
      </c>
      <c r="C54" s="23" t="n">
        <v>25</v>
      </c>
      <c r="D54" s="24" t="n">
        <v>5</v>
      </c>
      <c r="E54" s="23" t="n">
        <v>25</v>
      </c>
      <c r="F54" s="24" t="n">
        <v>0</v>
      </c>
      <c r="G54" s="19" t="n">
        <f aca="false">+E54/C54-1</f>
        <v>0</v>
      </c>
      <c r="H54" s="19" t="n">
        <f aca="false">+F54/D54-1</f>
        <v>-1</v>
      </c>
    </row>
    <row r="55" customFormat="false" ht="15" hidden="false" customHeight="false" outlineLevel="0" collapsed="false">
      <c r="A55" s="17" t="s">
        <v>101</v>
      </c>
      <c r="B55" s="23" t="s">
        <v>102</v>
      </c>
      <c r="C55" s="23" t="n">
        <v>345</v>
      </c>
      <c r="D55" s="24" t="n">
        <v>55</v>
      </c>
      <c r="E55" s="23" t="n">
        <v>910</v>
      </c>
      <c r="F55" s="24" t="n">
        <v>425</v>
      </c>
      <c r="G55" s="19" t="n">
        <f aca="false">+E55/C55-1</f>
        <v>1.63768115942029</v>
      </c>
      <c r="H55" s="19" t="n">
        <f aca="false">+F55/D55-1</f>
        <v>6.72727272727273</v>
      </c>
    </row>
    <row r="56" customFormat="false" ht="15" hidden="false" customHeight="false" outlineLevel="0" collapsed="false">
      <c r="A56" s="17" t="s">
        <v>237</v>
      </c>
      <c r="B56" s="23" t="s">
        <v>238</v>
      </c>
      <c r="C56" s="23" t="n">
        <v>0</v>
      </c>
      <c r="D56" s="24" t="n">
        <v>0</v>
      </c>
      <c r="E56" s="23" t="n">
        <v>5</v>
      </c>
      <c r="F56" s="24" t="n">
        <v>0</v>
      </c>
      <c r="G56" s="19" t="e">
        <f aca="false">+E56/C56-1</f>
        <v>#DIV/0!</v>
      </c>
      <c r="H56" s="19" t="e">
        <f aca="false">+F56/D56-1</f>
        <v>#DIV/0!</v>
      </c>
    </row>
    <row r="57" customFormat="false" ht="15" hidden="false" customHeight="false" outlineLevel="0" collapsed="false">
      <c r="A57" s="17" t="s">
        <v>103</v>
      </c>
      <c r="B57" s="23" t="s">
        <v>104</v>
      </c>
      <c r="C57" s="23" t="n">
        <v>125</v>
      </c>
      <c r="D57" s="24" t="n">
        <v>100</v>
      </c>
      <c r="E57" s="23" t="n">
        <v>175</v>
      </c>
      <c r="F57" s="24" t="n">
        <v>175</v>
      </c>
      <c r="G57" s="19" t="n">
        <f aca="false">+E57/C57-1</f>
        <v>0.4</v>
      </c>
      <c r="H57" s="19" t="n">
        <f aca="false">+F57/D57-1</f>
        <v>0.75</v>
      </c>
    </row>
    <row r="58" customFormat="false" ht="15" hidden="false" customHeight="false" outlineLevel="0" collapsed="false">
      <c r="A58" s="17" t="s">
        <v>105</v>
      </c>
      <c r="B58" s="23" t="s">
        <v>106</v>
      </c>
      <c r="C58" s="23" t="n">
        <v>100</v>
      </c>
      <c r="D58" s="24" t="n">
        <v>45</v>
      </c>
      <c r="E58" s="23" t="n">
        <v>225</v>
      </c>
      <c r="F58" s="24" t="n">
        <v>70</v>
      </c>
      <c r="G58" s="19" t="n">
        <f aca="false">+E58/C58-1</f>
        <v>1.25</v>
      </c>
      <c r="H58" s="19" t="n">
        <f aca="false">+F58/D58-1</f>
        <v>0.555555555555556</v>
      </c>
    </row>
    <row r="59" customFormat="false" ht="15" hidden="false" customHeight="false" outlineLevel="0" collapsed="false">
      <c r="A59" s="17" t="s">
        <v>239</v>
      </c>
      <c r="B59" s="23" t="s">
        <v>240</v>
      </c>
      <c r="C59" s="23" t="n">
        <v>0</v>
      </c>
      <c r="D59" s="24" t="n">
        <v>0</v>
      </c>
      <c r="E59" s="23" t="n">
        <v>15</v>
      </c>
      <c r="F59" s="24" t="n">
        <v>0</v>
      </c>
      <c r="G59" s="19" t="e">
        <f aca="false">+E59/C59-1</f>
        <v>#DIV/0!</v>
      </c>
      <c r="H59" s="19" t="e">
        <f aca="false">+F59/D59-1</f>
        <v>#DIV/0!</v>
      </c>
    </row>
    <row r="60" customFormat="false" ht="15" hidden="false" customHeight="false" outlineLevel="0" collapsed="false">
      <c r="A60" s="17" t="s">
        <v>107</v>
      </c>
      <c r="B60" s="23" t="s">
        <v>108</v>
      </c>
      <c r="C60" s="23" t="n">
        <v>75</v>
      </c>
      <c r="D60" s="24" t="n">
        <v>50</v>
      </c>
      <c r="E60" s="23" t="n">
        <v>50</v>
      </c>
      <c r="F60" s="24" t="n">
        <v>35</v>
      </c>
      <c r="G60" s="19" t="n">
        <f aca="false">+E60/C60-1</f>
        <v>-0.333333333333333</v>
      </c>
      <c r="H60" s="19" t="n">
        <f aca="false">+F60/D60-1</f>
        <v>-0.3</v>
      </c>
    </row>
    <row r="61" customFormat="false" ht="15" hidden="false" customHeight="false" outlineLevel="0" collapsed="false">
      <c r="A61" s="17" t="s">
        <v>109</v>
      </c>
      <c r="B61" s="23" t="s">
        <v>110</v>
      </c>
      <c r="C61" s="23" t="n">
        <v>880</v>
      </c>
      <c r="D61" s="24" t="n">
        <v>85</v>
      </c>
      <c r="E61" s="23" t="n">
        <v>1250</v>
      </c>
      <c r="F61" s="24" t="n">
        <v>120</v>
      </c>
      <c r="G61" s="19" t="n">
        <f aca="false">+E61/C61-1</f>
        <v>0.420454545454545</v>
      </c>
      <c r="H61" s="19" t="n">
        <f aca="false">+F61/D61-1</f>
        <v>0.411764705882353</v>
      </c>
    </row>
    <row r="62" customFormat="false" ht="15" hidden="false" customHeight="false" outlineLevel="0" collapsed="false">
      <c r="A62" s="17" t="s">
        <v>111</v>
      </c>
      <c r="B62" s="23" t="s">
        <v>112</v>
      </c>
      <c r="C62" s="23" t="n">
        <v>20</v>
      </c>
      <c r="D62" s="24" t="n">
        <v>0</v>
      </c>
      <c r="E62" s="23" t="n">
        <v>50</v>
      </c>
      <c r="F62" s="24" t="n">
        <v>5</v>
      </c>
      <c r="G62" s="19" t="n">
        <f aca="false">+E62/C62-1</f>
        <v>1.5</v>
      </c>
      <c r="H62" s="19" t="e">
        <f aca="false">+F62/D62-1</f>
        <v>#DIV/0!</v>
      </c>
    </row>
    <row r="63" customFormat="false" ht="15" hidden="false" customHeight="false" outlineLevel="0" collapsed="false">
      <c r="A63" s="17" t="s">
        <v>113</v>
      </c>
      <c r="B63" s="23" t="s">
        <v>114</v>
      </c>
      <c r="C63" s="23" t="n">
        <v>260</v>
      </c>
      <c r="D63" s="24" t="n">
        <v>135</v>
      </c>
      <c r="E63" s="23" t="n">
        <v>215</v>
      </c>
      <c r="F63" s="24" t="n">
        <v>110</v>
      </c>
      <c r="G63" s="19" t="n">
        <f aca="false">+E63/C63-1</f>
        <v>-0.173076923076923</v>
      </c>
      <c r="H63" s="19" t="n">
        <f aca="false">+F63/D63-1</f>
        <v>-0.185185185185185</v>
      </c>
    </row>
    <row r="64" customFormat="false" ht="15" hidden="false" customHeight="false" outlineLevel="0" collapsed="false">
      <c r="A64" s="17" t="s">
        <v>115</v>
      </c>
      <c r="B64" s="23" t="s">
        <v>116</v>
      </c>
      <c r="C64" s="23" t="n">
        <v>210</v>
      </c>
      <c r="D64" s="24" t="n">
        <v>70</v>
      </c>
      <c r="E64" s="23" t="n">
        <v>390</v>
      </c>
      <c r="F64" s="24" t="n">
        <v>85</v>
      </c>
      <c r="G64" s="19" t="n">
        <f aca="false">+E64/C64-1</f>
        <v>0.857142857142857</v>
      </c>
      <c r="H64" s="19" t="n">
        <f aca="false">+F64/D64-1</f>
        <v>0.214285714285714</v>
      </c>
    </row>
    <row r="65" customFormat="false" ht="15" hidden="false" customHeight="false" outlineLevel="0" collapsed="false">
      <c r="A65" s="17" t="s">
        <v>117</v>
      </c>
      <c r="B65" s="23" t="s">
        <v>118</v>
      </c>
      <c r="C65" s="23" t="n">
        <v>150</v>
      </c>
      <c r="D65" s="24" t="n">
        <v>80</v>
      </c>
      <c r="E65" s="23" t="n">
        <v>765</v>
      </c>
      <c r="F65" s="24" t="n">
        <v>270</v>
      </c>
      <c r="G65" s="19" t="n">
        <f aca="false">+E65/C65-1</f>
        <v>4.1</v>
      </c>
      <c r="H65" s="19" t="n">
        <f aca="false">+F65/D65-1</f>
        <v>2.375</v>
      </c>
    </row>
    <row r="66" customFormat="false" ht="15" hidden="false" customHeight="false" outlineLevel="0" collapsed="false">
      <c r="A66" s="17" t="s">
        <v>117</v>
      </c>
      <c r="B66" s="23" t="s">
        <v>122</v>
      </c>
      <c r="C66" s="23" t="n">
        <v>70</v>
      </c>
      <c r="D66" s="24" t="n">
        <v>25</v>
      </c>
      <c r="E66" s="23" t="n">
        <v>165</v>
      </c>
      <c r="F66" s="24" t="n">
        <v>55</v>
      </c>
      <c r="G66" s="19" t="n">
        <f aca="false">+E66/C66-1</f>
        <v>1.35714285714286</v>
      </c>
      <c r="H66" s="19" t="n">
        <f aca="false">+F66/D66-1</f>
        <v>1.2</v>
      </c>
    </row>
    <row r="67" customFormat="false" ht="15" hidden="false" customHeight="false" outlineLevel="0" collapsed="false">
      <c r="A67" s="17" t="s">
        <v>119</v>
      </c>
      <c r="B67" s="23" t="s">
        <v>120</v>
      </c>
      <c r="C67" s="23" t="n">
        <v>35</v>
      </c>
      <c r="D67" s="24" t="n">
        <v>30</v>
      </c>
      <c r="E67" s="23" t="n">
        <v>25</v>
      </c>
      <c r="F67" s="24" t="n">
        <v>15</v>
      </c>
      <c r="G67" s="19" t="n">
        <f aca="false">+E67/C67-1</f>
        <v>-0.285714285714286</v>
      </c>
      <c r="H67" s="19" t="n">
        <f aca="false">+F67/D67-1</f>
        <v>-0.5</v>
      </c>
    </row>
    <row r="68" customFormat="false" ht="15" hidden="false" customHeight="false" outlineLevel="0" collapsed="false">
      <c r="A68" s="17" t="s">
        <v>123</v>
      </c>
      <c r="B68" s="23" t="s">
        <v>124</v>
      </c>
      <c r="C68" s="23" t="n">
        <v>185</v>
      </c>
      <c r="D68" s="24" t="n">
        <v>140</v>
      </c>
      <c r="E68" s="23" t="n">
        <v>165</v>
      </c>
      <c r="F68" s="24" t="n">
        <v>145</v>
      </c>
      <c r="G68" s="19" t="n">
        <f aca="false">+E68/C68-1</f>
        <v>-0.108108108108108</v>
      </c>
      <c r="H68" s="19" t="n">
        <f aca="false">+F68/D68-1</f>
        <v>0.0357142857142858</v>
      </c>
    </row>
    <row r="69" customFormat="false" ht="15" hidden="false" customHeight="false" outlineLevel="0" collapsed="false">
      <c r="A69" s="17" t="s">
        <v>125</v>
      </c>
      <c r="B69" s="23" t="s">
        <v>126</v>
      </c>
      <c r="C69" s="23" t="n">
        <v>1935</v>
      </c>
      <c r="D69" s="24" t="n">
        <v>220</v>
      </c>
      <c r="E69" s="23" t="n">
        <v>1420</v>
      </c>
      <c r="F69" s="24" t="n">
        <v>355</v>
      </c>
      <c r="G69" s="19" t="n">
        <f aca="false">+E69/C69-1</f>
        <v>-0.266149870801034</v>
      </c>
      <c r="H69" s="19" t="n">
        <f aca="false">+F69/D69-1</f>
        <v>0.613636363636364</v>
      </c>
    </row>
    <row r="70" customFormat="false" ht="15" hidden="false" customHeight="false" outlineLevel="0" collapsed="false">
      <c r="A70" s="17" t="s">
        <v>212</v>
      </c>
      <c r="B70" s="23" t="s">
        <v>241</v>
      </c>
      <c r="C70" s="23" t="n">
        <v>10</v>
      </c>
      <c r="D70" s="24" t="n">
        <v>0</v>
      </c>
      <c r="E70" s="23" t="n">
        <v>15</v>
      </c>
      <c r="F70" s="24" t="n">
        <v>0</v>
      </c>
      <c r="G70" s="19" t="n">
        <f aca="false">+E70/C70-1</f>
        <v>0.5</v>
      </c>
      <c r="H70" s="19" t="e">
        <f aca="false">+F70/D70-1</f>
        <v>#DIV/0!</v>
      </c>
    </row>
    <row r="71" customFormat="false" ht="15" hidden="false" customHeight="false" outlineLevel="0" collapsed="false">
      <c r="A71" s="17" t="s">
        <v>127</v>
      </c>
      <c r="B71" s="23" t="s">
        <v>128</v>
      </c>
      <c r="C71" s="23" t="n">
        <v>60</v>
      </c>
      <c r="D71" s="24" t="n">
        <v>30</v>
      </c>
      <c r="E71" s="23" t="n">
        <v>130</v>
      </c>
      <c r="F71" s="24" t="n">
        <v>45</v>
      </c>
      <c r="G71" s="19" t="n">
        <f aca="false">+E71/C71-1</f>
        <v>1.16666666666667</v>
      </c>
      <c r="H71" s="19" t="n">
        <f aca="false">+F71/D71-1</f>
        <v>0.5</v>
      </c>
    </row>
    <row r="72" customFormat="false" ht="15" hidden="false" customHeight="false" outlineLevel="0" collapsed="false">
      <c r="A72" s="17" t="s">
        <v>129</v>
      </c>
      <c r="B72" s="23" t="s">
        <v>130</v>
      </c>
      <c r="C72" s="23" t="n">
        <v>880</v>
      </c>
      <c r="D72" s="24" t="n">
        <v>55</v>
      </c>
      <c r="E72" s="23" t="n">
        <v>1080</v>
      </c>
      <c r="F72" s="24" t="n">
        <v>100</v>
      </c>
      <c r="G72" s="19" t="n">
        <f aca="false">+E72/C72-1</f>
        <v>0.227272727272727</v>
      </c>
      <c r="H72" s="19" t="n">
        <f aca="false">+F72/D72-1</f>
        <v>0.818181818181818</v>
      </c>
    </row>
    <row r="73" customFormat="false" ht="15" hidden="false" customHeight="false" outlineLevel="0" collapsed="false">
      <c r="A73" s="17" t="s">
        <v>242</v>
      </c>
      <c r="B73" s="23" t="s">
        <v>243</v>
      </c>
      <c r="C73" s="23" t="n">
        <v>10</v>
      </c>
      <c r="D73" s="24" t="n">
        <v>0</v>
      </c>
      <c r="E73" s="23" t="n">
        <v>15</v>
      </c>
      <c r="F73" s="24" t="n">
        <v>5</v>
      </c>
      <c r="G73" s="19" t="n">
        <f aca="false">+E73/C73-1</f>
        <v>0.5</v>
      </c>
      <c r="H73" s="19" t="e">
        <f aca="false">+F73/D73-1</f>
        <v>#DIV/0!</v>
      </c>
    </row>
    <row r="74" customFormat="false" ht="15" hidden="false" customHeight="false" outlineLevel="0" collapsed="false">
      <c r="A74" s="17" t="s">
        <v>244</v>
      </c>
      <c r="B74" s="23" t="s">
        <v>245</v>
      </c>
      <c r="C74" s="23" t="n">
        <v>5</v>
      </c>
      <c r="D74" s="24" t="n">
        <v>0</v>
      </c>
      <c r="E74" s="23" t="n">
        <v>5</v>
      </c>
      <c r="F74" s="24" t="n">
        <v>5</v>
      </c>
      <c r="G74" s="19" t="n">
        <f aca="false">+E74/C74-1</f>
        <v>0</v>
      </c>
      <c r="H74" s="19" t="e">
        <f aca="false">+F74/D74-1</f>
        <v>#DIV/0!</v>
      </c>
    </row>
    <row r="75" customFormat="false" ht="15" hidden="false" customHeight="false" outlineLevel="0" collapsed="false">
      <c r="A75" s="17" t="s">
        <v>246</v>
      </c>
      <c r="B75" s="23" t="s">
        <v>247</v>
      </c>
      <c r="C75" s="23" t="n">
        <v>5</v>
      </c>
      <c r="D75" s="24" t="n">
        <v>0</v>
      </c>
      <c r="E75" s="23" t="n">
        <v>5</v>
      </c>
      <c r="F75" s="24" t="n">
        <v>0</v>
      </c>
      <c r="G75" s="19" t="n">
        <f aca="false">+E75/C75-1</f>
        <v>0</v>
      </c>
      <c r="H75" s="19" t="e">
        <f aca="false">+F75/D75-1</f>
        <v>#DIV/0!</v>
      </c>
    </row>
    <row r="76" customFormat="false" ht="15" hidden="false" customHeight="false" outlineLevel="0" collapsed="false">
      <c r="A76" s="17" t="s">
        <v>248</v>
      </c>
      <c r="B76" s="23" t="s">
        <v>249</v>
      </c>
      <c r="C76" s="23" t="n">
        <v>0</v>
      </c>
      <c r="D76" s="24" t="n">
        <v>0</v>
      </c>
      <c r="E76" s="23" t="n">
        <v>0</v>
      </c>
      <c r="F76" s="24" t="n">
        <v>5</v>
      </c>
      <c r="G76" s="19" t="e">
        <f aca="false">+E76/C76-1</f>
        <v>#DIV/0!</v>
      </c>
      <c r="H76" s="19" t="e">
        <f aca="false">+F76/D76-1</f>
        <v>#DIV/0!</v>
      </c>
    </row>
    <row r="77" customFormat="false" ht="15" hidden="false" customHeight="false" outlineLevel="0" collapsed="false">
      <c r="A77" s="17" t="s">
        <v>131</v>
      </c>
      <c r="B77" s="23" t="s">
        <v>132</v>
      </c>
      <c r="C77" s="23" t="n">
        <v>65</v>
      </c>
      <c r="D77" s="24" t="n">
        <v>10</v>
      </c>
      <c r="E77" s="23" t="n">
        <v>130</v>
      </c>
      <c r="F77" s="24" t="n">
        <v>15</v>
      </c>
      <c r="G77" s="19" t="n">
        <f aca="false">+E77/C77-1</f>
        <v>1</v>
      </c>
      <c r="H77" s="19" t="n">
        <f aca="false">+F77/D77-1</f>
        <v>0.5</v>
      </c>
    </row>
    <row r="78" customFormat="false" ht="15" hidden="false" customHeight="false" outlineLevel="0" collapsed="false">
      <c r="A78" s="17" t="s">
        <v>133</v>
      </c>
      <c r="B78" s="23" t="s">
        <v>134</v>
      </c>
      <c r="C78" s="23" t="n">
        <v>1275</v>
      </c>
      <c r="D78" s="24" t="n">
        <v>355</v>
      </c>
      <c r="E78" s="23" t="n">
        <v>2955</v>
      </c>
      <c r="F78" s="24" t="n">
        <v>895</v>
      </c>
      <c r="G78" s="19" t="n">
        <f aca="false">+E78/C78-1</f>
        <v>1.31764705882353</v>
      </c>
      <c r="H78" s="19" t="n">
        <f aca="false">+F78/D78-1</f>
        <v>1.52112676056338</v>
      </c>
    </row>
    <row r="79" customFormat="false" ht="15" hidden="false" customHeight="false" outlineLevel="0" collapsed="false">
      <c r="A79" s="17" t="s">
        <v>135</v>
      </c>
      <c r="B79" s="23" t="s">
        <v>136</v>
      </c>
      <c r="C79" s="23" t="n">
        <v>30</v>
      </c>
      <c r="D79" s="24" t="n">
        <v>10</v>
      </c>
      <c r="E79" s="23" t="n">
        <v>45</v>
      </c>
      <c r="F79" s="24" t="n">
        <v>10</v>
      </c>
      <c r="G79" s="19" t="n">
        <f aca="false">+E79/C79-1</f>
        <v>0.5</v>
      </c>
      <c r="H79" s="19" t="n">
        <f aca="false">+F79/D79-1</f>
        <v>0</v>
      </c>
    </row>
    <row r="80" customFormat="false" ht="15" hidden="false" customHeight="false" outlineLevel="0" collapsed="false">
      <c r="A80" s="17" t="s">
        <v>137</v>
      </c>
      <c r="B80" s="23" t="s">
        <v>138</v>
      </c>
      <c r="C80" s="23" t="n">
        <v>55</v>
      </c>
      <c r="D80" s="24" t="n">
        <v>0</v>
      </c>
      <c r="E80" s="23" t="n">
        <v>95</v>
      </c>
      <c r="F80" s="24" t="n">
        <v>0</v>
      </c>
      <c r="G80" s="19" t="n">
        <f aca="false">+E80/C80-1</f>
        <v>0.727272727272727</v>
      </c>
      <c r="H80" s="19" t="e">
        <f aca="false">+F80/D80-1</f>
        <v>#DIV/0!</v>
      </c>
    </row>
    <row r="81" customFormat="false" ht="15" hidden="false" customHeight="false" outlineLevel="0" collapsed="false">
      <c r="A81" s="17" t="s">
        <v>139</v>
      </c>
      <c r="B81" s="23" t="s">
        <v>140</v>
      </c>
      <c r="C81" s="23" t="n">
        <v>35</v>
      </c>
      <c r="D81" s="24" t="n">
        <v>15</v>
      </c>
      <c r="E81" s="23" t="n">
        <v>85</v>
      </c>
      <c r="F81" s="24" t="n">
        <v>30</v>
      </c>
      <c r="G81" s="19" t="n">
        <f aca="false">+E81/C81-1</f>
        <v>1.42857142857143</v>
      </c>
      <c r="H81" s="19" t="n">
        <f aca="false">+F81/D81-1</f>
        <v>1</v>
      </c>
    </row>
    <row r="82" customFormat="false" ht="15" hidden="false" customHeight="false" outlineLevel="0" collapsed="false">
      <c r="A82" s="17" t="s">
        <v>141</v>
      </c>
      <c r="B82" s="23" t="s">
        <v>142</v>
      </c>
      <c r="C82" s="23" t="n">
        <v>5</v>
      </c>
      <c r="D82" s="24" t="n">
        <v>0</v>
      </c>
      <c r="E82" s="23" t="n">
        <v>10</v>
      </c>
      <c r="F82" s="24" t="n">
        <v>5</v>
      </c>
      <c r="G82" s="19" t="n">
        <f aca="false">+E82/C82-1</f>
        <v>1</v>
      </c>
      <c r="H82" s="19" t="e">
        <f aca="false">+F82/D82-1</f>
        <v>#DIV/0!</v>
      </c>
    </row>
    <row r="83" customFormat="false" ht="15" hidden="false" customHeight="false" outlineLevel="0" collapsed="false">
      <c r="A83" s="17" t="s">
        <v>143</v>
      </c>
      <c r="B83" s="23" t="s">
        <v>144</v>
      </c>
      <c r="C83" s="23" t="n">
        <v>710</v>
      </c>
      <c r="D83" s="24" t="n">
        <v>65</v>
      </c>
      <c r="E83" s="23" t="n">
        <v>1855</v>
      </c>
      <c r="F83" s="24" t="n">
        <v>140</v>
      </c>
      <c r="G83" s="19" t="n">
        <f aca="false">+E83/C83-1</f>
        <v>1.61267605633803</v>
      </c>
      <c r="H83" s="19" t="n">
        <f aca="false">+F83/D83-1</f>
        <v>1.15384615384615</v>
      </c>
    </row>
    <row r="84" customFormat="false" ht="15" hidden="false" customHeight="false" outlineLevel="0" collapsed="false">
      <c r="A84" s="17" t="s">
        <v>145</v>
      </c>
      <c r="B84" s="23" t="s">
        <v>146</v>
      </c>
      <c r="C84" s="23" t="n">
        <v>150</v>
      </c>
      <c r="D84" s="24" t="n">
        <v>70</v>
      </c>
      <c r="E84" s="23" t="n">
        <v>110</v>
      </c>
      <c r="F84" s="24" t="n">
        <v>30</v>
      </c>
      <c r="G84" s="19" t="n">
        <f aca="false">+E84/C84-1</f>
        <v>-0.266666666666667</v>
      </c>
      <c r="H84" s="19" t="n">
        <f aca="false">+F84/D84-1</f>
        <v>-0.571428571428571</v>
      </c>
    </row>
    <row r="85" customFormat="false" ht="15" hidden="false" customHeight="false" outlineLevel="0" collapsed="false">
      <c r="A85" s="17" t="s">
        <v>147</v>
      </c>
      <c r="B85" s="23" t="s">
        <v>148</v>
      </c>
      <c r="C85" s="23" t="n">
        <v>500</v>
      </c>
      <c r="D85" s="24" t="n">
        <v>325</v>
      </c>
      <c r="E85" s="23" t="n">
        <v>470</v>
      </c>
      <c r="F85" s="24" t="n">
        <v>350</v>
      </c>
      <c r="G85" s="19" t="n">
        <f aca="false">+E85/C85-1</f>
        <v>-0.0600000000000001</v>
      </c>
      <c r="H85" s="19" t="n">
        <f aca="false">+F85/D85-1</f>
        <v>0.0769230769230769</v>
      </c>
    </row>
    <row r="86" customFormat="false" ht="15" hidden="false" customHeight="false" outlineLevel="0" collapsed="false">
      <c r="A86" s="17" t="s">
        <v>149</v>
      </c>
      <c r="B86" s="23" t="s">
        <v>150</v>
      </c>
      <c r="C86" s="23" t="n">
        <v>995</v>
      </c>
      <c r="D86" s="24" t="n">
        <v>580</v>
      </c>
      <c r="E86" s="23" t="n">
        <v>1385</v>
      </c>
      <c r="F86" s="24" t="n">
        <v>810</v>
      </c>
      <c r="G86" s="19" t="n">
        <f aca="false">+E86/C86-1</f>
        <v>0.391959798994975</v>
      </c>
      <c r="H86" s="19" t="n">
        <f aca="false">+F86/D86-1</f>
        <v>0.396551724137931</v>
      </c>
    </row>
    <row r="87" customFormat="false" ht="15" hidden="false" customHeight="false" outlineLevel="0" collapsed="false">
      <c r="A87" s="17" t="s">
        <v>151</v>
      </c>
      <c r="B87" s="23" t="s">
        <v>152</v>
      </c>
      <c r="C87" s="23" t="n">
        <v>180</v>
      </c>
      <c r="D87" s="24" t="n">
        <v>65</v>
      </c>
      <c r="E87" s="23" t="n">
        <v>280</v>
      </c>
      <c r="F87" s="24" t="n">
        <v>115</v>
      </c>
      <c r="G87" s="19" t="n">
        <f aca="false">+E87/C87-1</f>
        <v>0.555555555555556</v>
      </c>
      <c r="H87" s="19" t="n">
        <f aca="false">+F87/D87-1</f>
        <v>0.769230769230769</v>
      </c>
    </row>
    <row r="88" customFormat="false" ht="15" hidden="false" customHeight="false" outlineLevel="0" collapsed="false">
      <c r="A88" s="17" t="s">
        <v>213</v>
      </c>
      <c r="B88" s="23" t="s">
        <v>250</v>
      </c>
      <c r="C88" s="23" t="n">
        <v>15</v>
      </c>
      <c r="D88" s="24" t="n">
        <v>0</v>
      </c>
      <c r="E88" s="23" t="n">
        <v>10</v>
      </c>
      <c r="F88" s="24" t="n">
        <v>0</v>
      </c>
      <c r="G88" s="19" t="n">
        <f aca="false">+E88/C88-1</f>
        <v>-0.333333333333333</v>
      </c>
      <c r="H88" s="19" t="e">
        <f aca="false">+F88/D88-1</f>
        <v>#DIV/0!</v>
      </c>
    </row>
    <row r="89" customFormat="false" ht="15" hidden="false" customHeight="false" outlineLevel="0" collapsed="false">
      <c r="A89" s="17" t="s">
        <v>153</v>
      </c>
      <c r="B89" s="23" t="s">
        <v>154</v>
      </c>
      <c r="C89" s="23" t="n">
        <v>1500</v>
      </c>
      <c r="D89" s="24" t="n">
        <v>200</v>
      </c>
      <c r="E89" s="23" t="n">
        <v>1200</v>
      </c>
      <c r="F89" s="24" t="n">
        <v>215</v>
      </c>
      <c r="G89" s="19" t="n">
        <f aca="false">+E89/C89-1</f>
        <v>-0.2</v>
      </c>
      <c r="H89" s="19" t="n">
        <f aca="false">+F89/D89-1</f>
        <v>0.075</v>
      </c>
    </row>
    <row r="90" customFormat="false" ht="15" hidden="false" customHeight="false" outlineLevel="0" collapsed="false">
      <c r="A90" s="17" t="s">
        <v>155</v>
      </c>
      <c r="B90" s="23" t="s">
        <v>156</v>
      </c>
      <c r="C90" s="23" t="n">
        <v>135</v>
      </c>
      <c r="D90" s="24" t="n">
        <v>20</v>
      </c>
      <c r="E90" s="23" t="n">
        <v>235</v>
      </c>
      <c r="F90" s="24" t="n">
        <v>40</v>
      </c>
      <c r="G90" s="19" t="n">
        <f aca="false">+E90/C90-1</f>
        <v>0.740740740740741</v>
      </c>
      <c r="H90" s="19" t="n">
        <f aca="false">+F90/D90-1</f>
        <v>1</v>
      </c>
    </row>
    <row r="91" customFormat="false" ht="15" hidden="false" customHeight="false" outlineLevel="0" collapsed="false">
      <c r="A91" s="17" t="s">
        <v>157</v>
      </c>
      <c r="B91" s="23" t="s">
        <v>158</v>
      </c>
      <c r="C91" s="23" t="n">
        <v>875</v>
      </c>
      <c r="D91" s="24" t="n">
        <v>110</v>
      </c>
      <c r="E91" s="23" t="n">
        <v>1370</v>
      </c>
      <c r="F91" s="24" t="n">
        <v>240</v>
      </c>
      <c r="G91" s="19" t="n">
        <f aca="false">+E91/C91-1</f>
        <v>0.565714285714286</v>
      </c>
      <c r="H91" s="19" t="n">
        <f aca="false">+F91/D91-1</f>
        <v>1.18181818181818</v>
      </c>
    </row>
    <row r="92" customFormat="false" ht="15" hidden="false" customHeight="false" outlineLevel="0" collapsed="false">
      <c r="A92" s="17" t="s">
        <v>159</v>
      </c>
      <c r="B92" s="23" t="s">
        <v>160</v>
      </c>
      <c r="C92" s="23" t="n">
        <v>1715</v>
      </c>
      <c r="D92" s="24" t="n">
        <v>125</v>
      </c>
      <c r="E92" s="23" t="n">
        <v>2760</v>
      </c>
      <c r="F92" s="24" t="n">
        <v>245</v>
      </c>
      <c r="G92" s="19" t="n">
        <f aca="false">+E92/C92-1</f>
        <v>0.60932944606414</v>
      </c>
      <c r="H92" s="19" t="n">
        <f aca="false">+F92/D92-1</f>
        <v>0.96</v>
      </c>
    </row>
    <row r="93" customFormat="false" ht="15" hidden="false" customHeight="false" outlineLevel="0" collapsed="false">
      <c r="A93" s="17" t="s">
        <v>251</v>
      </c>
      <c r="B93" s="23" t="s">
        <v>252</v>
      </c>
      <c r="C93" s="23" t="n">
        <v>0</v>
      </c>
      <c r="D93" s="24" t="n">
        <v>0</v>
      </c>
      <c r="E93" s="23" t="n">
        <v>10</v>
      </c>
      <c r="F93" s="24" t="n">
        <v>0</v>
      </c>
      <c r="G93" s="19" t="e">
        <f aca="false">+E93/C93-1</f>
        <v>#DIV/0!</v>
      </c>
      <c r="H93" s="19" t="e">
        <f aca="false">+F93/D93-1</f>
        <v>#DIV/0!</v>
      </c>
    </row>
    <row r="94" customFormat="false" ht="15" hidden="false" customHeight="false" outlineLevel="0" collapsed="false">
      <c r="A94" s="17" t="s">
        <v>161</v>
      </c>
      <c r="B94" s="23" t="s">
        <v>253</v>
      </c>
      <c r="C94" s="23" t="n">
        <v>35</v>
      </c>
      <c r="D94" s="24" t="n">
        <v>5</v>
      </c>
      <c r="E94" s="23" t="n">
        <v>10</v>
      </c>
      <c r="F94" s="24" t="n">
        <v>0</v>
      </c>
      <c r="G94" s="19" t="n">
        <f aca="false">+E94/C94-1</f>
        <v>-0.714285714285714</v>
      </c>
      <c r="H94" s="19" t="n">
        <f aca="false">+F94/D94-1</f>
        <v>-1</v>
      </c>
    </row>
    <row r="95" customFormat="false" ht="15" hidden="false" customHeight="false" outlineLevel="0" collapsed="false">
      <c r="A95" s="17" t="s">
        <v>254</v>
      </c>
      <c r="B95" s="23" t="s">
        <v>163</v>
      </c>
      <c r="C95" s="23" t="n">
        <v>480</v>
      </c>
      <c r="D95" s="24" t="n">
        <v>25</v>
      </c>
      <c r="E95" s="23" t="n">
        <v>475</v>
      </c>
      <c r="F95" s="24" t="n">
        <v>25</v>
      </c>
      <c r="G95" s="19" t="n">
        <f aca="false">+E95/C95-1</f>
        <v>-0.0104166666666666</v>
      </c>
      <c r="H95" s="19" t="n">
        <f aca="false">+F95/D95-1</f>
        <v>0</v>
      </c>
    </row>
    <row r="96" customFormat="false" ht="15" hidden="false" customHeight="false" outlineLevel="0" collapsed="false">
      <c r="A96" s="17" t="s">
        <v>164</v>
      </c>
      <c r="B96" s="23" t="s">
        <v>255</v>
      </c>
      <c r="C96" s="23" t="n">
        <v>10</v>
      </c>
      <c r="D96" s="24" t="n">
        <v>5</v>
      </c>
      <c r="E96" s="23" t="n">
        <v>15</v>
      </c>
      <c r="F96" s="24" t="n">
        <v>5</v>
      </c>
      <c r="G96" s="19" t="n">
        <f aca="false">+E96/C96-1</f>
        <v>0.5</v>
      </c>
      <c r="H96" s="19" t="n">
        <f aca="false">+F96/D96-1</f>
        <v>0</v>
      </c>
    </row>
    <row r="97" customFormat="false" ht="15" hidden="false" customHeight="false" outlineLevel="0" collapsed="false">
      <c r="A97" s="17" t="s">
        <v>166</v>
      </c>
      <c r="B97" s="23" t="s">
        <v>167</v>
      </c>
      <c r="C97" s="23" t="n">
        <v>1265</v>
      </c>
      <c r="D97" s="24" t="n">
        <v>750</v>
      </c>
      <c r="E97" s="23" t="n">
        <v>1330</v>
      </c>
      <c r="F97" s="24" t="n">
        <v>760</v>
      </c>
      <c r="G97" s="19" t="n">
        <f aca="false">+E97/C97-1</f>
        <v>0.0513833992094861</v>
      </c>
      <c r="H97" s="19" t="n">
        <f aca="false">+F97/D97-1</f>
        <v>0.0133333333333334</v>
      </c>
    </row>
    <row r="98" customFormat="false" ht="15" hidden="false" customHeight="false" outlineLevel="0" collapsed="false">
      <c r="A98" s="17" t="s">
        <v>168</v>
      </c>
      <c r="B98" s="23" t="s">
        <v>169</v>
      </c>
      <c r="C98" s="23" t="n">
        <v>355</v>
      </c>
      <c r="D98" s="24" t="n">
        <v>95</v>
      </c>
      <c r="E98" s="23" t="n">
        <v>650</v>
      </c>
      <c r="F98" s="24" t="n">
        <v>225</v>
      </c>
      <c r="G98" s="19" t="n">
        <f aca="false">+E98/C98-1</f>
        <v>0.830985915492958</v>
      </c>
      <c r="H98" s="19" t="n">
        <f aca="false">+F98/D98-1</f>
        <v>1.36842105263158</v>
      </c>
    </row>
    <row r="99" customFormat="false" ht="15" hidden="false" customHeight="false" outlineLevel="0" collapsed="false">
      <c r="A99" s="17" t="s">
        <v>170</v>
      </c>
      <c r="B99" s="23" t="s">
        <v>171</v>
      </c>
      <c r="C99" s="23" t="n">
        <v>115</v>
      </c>
      <c r="D99" s="24" t="n">
        <v>15</v>
      </c>
      <c r="E99" s="23" t="n">
        <v>160</v>
      </c>
      <c r="F99" s="24" t="n">
        <v>25</v>
      </c>
      <c r="G99" s="19" t="n">
        <f aca="false">+E99/C99-1</f>
        <v>0.391304347826087</v>
      </c>
      <c r="H99" s="19" t="n">
        <f aca="false">+F99/D99-1</f>
        <v>0.666666666666667</v>
      </c>
    </row>
    <row r="100" customFormat="false" ht="15" hidden="false" customHeight="false" outlineLevel="0" collapsed="false">
      <c r="A100" s="17" t="s">
        <v>256</v>
      </c>
      <c r="B100" s="23" t="s">
        <v>257</v>
      </c>
      <c r="C100" s="23" t="n">
        <v>0</v>
      </c>
      <c r="D100" s="24" t="n">
        <v>0</v>
      </c>
      <c r="E100" s="23" t="n">
        <v>5</v>
      </c>
      <c r="F100" s="24" t="n">
        <v>0</v>
      </c>
      <c r="G100" s="19" t="e">
        <f aca="false">+E100/C100-1</f>
        <v>#DIV/0!</v>
      </c>
      <c r="H100" s="19" t="e">
        <f aca="false">+F100/D100-1</f>
        <v>#DIV/0!</v>
      </c>
    </row>
    <row r="101" customFormat="false" ht="15" hidden="false" customHeight="false" outlineLevel="0" collapsed="false">
      <c r="A101" s="17" t="s">
        <v>172</v>
      </c>
      <c r="B101" s="23" t="s">
        <v>173</v>
      </c>
      <c r="C101" s="23" t="n">
        <v>35</v>
      </c>
      <c r="D101" s="24" t="n">
        <v>35</v>
      </c>
      <c r="E101" s="23" t="n">
        <v>35</v>
      </c>
      <c r="F101" s="24" t="n">
        <v>30</v>
      </c>
      <c r="G101" s="19" t="n">
        <f aca="false">+E101/C101-1</f>
        <v>0</v>
      </c>
      <c r="H101" s="19" t="n">
        <f aca="false">+F101/D101-1</f>
        <v>-0.142857142857143</v>
      </c>
    </row>
    <row r="102" customFormat="false" ht="15" hidden="false" customHeight="false" outlineLevel="0" collapsed="false">
      <c r="A102" s="17" t="s">
        <v>258</v>
      </c>
      <c r="B102" s="23" t="s">
        <v>259</v>
      </c>
      <c r="C102" s="23" t="n">
        <v>10</v>
      </c>
      <c r="D102" s="24" t="n">
        <v>5</v>
      </c>
      <c r="E102" s="23" t="n">
        <v>5</v>
      </c>
      <c r="F102" s="24" t="n">
        <v>5</v>
      </c>
      <c r="G102" s="19" t="n">
        <f aca="false">+E102/C102-1</f>
        <v>-0.5</v>
      </c>
      <c r="H102" s="19" t="n">
        <f aca="false">+F102/D102-1</f>
        <v>0</v>
      </c>
    </row>
    <row r="103" customFormat="false" ht="15" hidden="false" customHeight="false" outlineLevel="0" collapsed="false">
      <c r="A103" s="17" t="s">
        <v>174</v>
      </c>
      <c r="B103" s="23" t="s">
        <v>175</v>
      </c>
      <c r="C103" s="23" t="n">
        <v>135</v>
      </c>
      <c r="D103" s="24" t="n">
        <v>45</v>
      </c>
      <c r="E103" s="23" t="n">
        <v>175</v>
      </c>
      <c r="F103" s="24" t="n">
        <v>55</v>
      </c>
      <c r="G103" s="19" t="n">
        <f aca="false">+E103/C103-1</f>
        <v>0.296296296296296</v>
      </c>
      <c r="H103" s="19" t="n">
        <f aca="false">+F103/D103-1</f>
        <v>0.222222222222222</v>
      </c>
    </row>
    <row r="104" customFormat="false" ht="15" hidden="false" customHeight="false" outlineLevel="0" collapsed="false">
      <c r="A104" s="17" t="s">
        <v>176</v>
      </c>
      <c r="B104" s="23" t="s">
        <v>177</v>
      </c>
      <c r="C104" s="23" t="n">
        <v>1100</v>
      </c>
      <c r="D104" s="24" t="n">
        <v>180</v>
      </c>
      <c r="E104" s="23" t="n">
        <v>3220</v>
      </c>
      <c r="F104" s="24" t="n">
        <v>350</v>
      </c>
      <c r="G104" s="19" t="n">
        <f aca="false">+E104/C104-1</f>
        <v>1.92727272727273</v>
      </c>
      <c r="H104" s="19" t="n">
        <f aca="false">+F104/D104-1</f>
        <v>0.944444444444444</v>
      </c>
    </row>
    <row r="105" customFormat="false" ht="15" hidden="false" customHeight="false" outlineLevel="0" collapsed="false">
      <c r="A105" s="17" t="s">
        <v>178</v>
      </c>
      <c r="B105" s="23" t="s">
        <v>179</v>
      </c>
      <c r="C105" s="23" t="n">
        <v>10</v>
      </c>
      <c r="D105" s="24" t="n">
        <v>0</v>
      </c>
      <c r="E105" s="23" t="n">
        <v>15</v>
      </c>
      <c r="F105" s="24" t="n">
        <v>5</v>
      </c>
      <c r="G105" s="19" t="n">
        <f aca="false">+E105/C105-1</f>
        <v>0.5</v>
      </c>
      <c r="H105" s="19" t="e">
        <f aca="false">+F105/D105-1</f>
        <v>#DIV/0!</v>
      </c>
    </row>
    <row r="106" customFormat="false" ht="15" hidden="false" customHeight="false" outlineLevel="0" collapsed="false">
      <c r="A106" s="17" t="s">
        <v>180</v>
      </c>
      <c r="B106" s="23" t="s">
        <v>181</v>
      </c>
      <c r="C106" s="23" t="n">
        <v>375</v>
      </c>
      <c r="D106" s="24" t="n">
        <v>160</v>
      </c>
      <c r="E106" s="23" t="n">
        <v>705</v>
      </c>
      <c r="F106" s="24" t="n">
        <v>200</v>
      </c>
      <c r="G106" s="19" t="n">
        <f aca="false">+E106/C106-1</f>
        <v>0.88</v>
      </c>
      <c r="H106" s="19" t="n">
        <f aca="false">+F106/D106-1</f>
        <v>0.25</v>
      </c>
    </row>
    <row r="107" customFormat="false" ht="15" hidden="false" customHeight="false" outlineLevel="0" collapsed="false">
      <c r="A107" s="17" t="s">
        <v>182</v>
      </c>
      <c r="B107" s="23" t="s">
        <v>183</v>
      </c>
      <c r="C107" s="23" t="n">
        <v>15</v>
      </c>
      <c r="D107" s="24" t="n">
        <v>10</v>
      </c>
      <c r="E107" s="23" t="n">
        <v>30</v>
      </c>
      <c r="F107" s="24" t="n">
        <v>5</v>
      </c>
      <c r="G107" s="19" t="n">
        <f aca="false">+E107/C107-1</f>
        <v>1</v>
      </c>
      <c r="H107" s="19" t="n">
        <f aca="false">+F107/D107-1</f>
        <v>-0.5</v>
      </c>
    </row>
    <row r="108" customFormat="false" ht="15" hidden="false" customHeight="false" outlineLevel="0" collapsed="false">
      <c r="A108" s="17" t="s">
        <v>215</v>
      </c>
      <c r="B108" s="23" t="s">
        <v>260</v>
      </c>
      <c r="C108" s="23" t="n">
        <v>5</v>
      </c>
      <c r="D108" s="24" t="n">
        <v>5</v>
      </c>
      <c r="E108" s="23" t="n">
        <v>5</v>
      </c>
      <c r="F108" s="24" t="n">
        <v>10</v>
      </c>
      <c r="G108" s="19" t="n">
        <f aca="false">+E108/C108-1</f>
        <v>0</v>
      </c>
      <c r="H108" s="19" t="n">
        <f aca="false">+F108/D108-1</f>
        <v>1</v>
      </c>
    </row>
    <row r="109" customFormat="false" ht="15" hidden="false" customHeight="false" outlineLevel="0" collapsed="false">
      <c r="A109" s="17" t="s">
        <v>184</v>
      </c>
      <c r="B109" s="23" t="s">
        <v>185</v>
      </c>
      <c r="C109" s="23" t="n">
        <v>20</v>
      </c>
      <c r="D109" s="24" t="n">
        <v>0</v>
      </c>
      <c r="E109" s="23" t="n">
        <v>25</v>
      </c>
      <c r="F109" s="24" t="n">
        <v>10</v>
      </c>
      <c r="G109" s="19" t="n">
        <f aca="false">+E109/C109-1</f>
        <v>0.25</v>
      </c>
      <c r="H109" s="19" t="e">
        <f aca="false">+F109/D109-1</f>
        <v>#DIV/0!</v>
      </c>
    </row>
    <row r="110" customFormat="false" ht="15" hidden="false" customHeight="false" outlineLevel="0" collapsed="false">
      <c r="A110" s="17" t="s">
        <v>186</v>
      </c>
      <c r="B110" s="23" t="s">
        <v>187</v>
      </c>
      <c r="C110" s="23" t="n">
        <v>310</v>
      </c>
      <c r="D110" s="24" t="n">
        <v>50</v>
      </c>
      <c r="E110" s="23" t="n">
        <v>545</v>
      </c>
      <c r="F110" s="24" t="n">
        <v>105</v>
      </c>
      <c r="G110" s="19" t="n">
        <f aca="false">+E110/C110-1</f>
        <v>0.758064516129032</v>
      </c>
      <c r="H110" s="19" t="n">
        <f aca="false">+F110/D110-1</f>
        <v>1.1</v>
      </c>
    </row>
    <row r="111" customFormat="false" ht="15" hidden="false" customHeight="false" outlineLevel="0" collapsed="false">
      <c r="A111" s="17" t="s">
        <v>188</v>
      </c>
      <c r="B111" s="23" t="s">
        <v>189</v>
      </c>
      <c r="C111" s="23" t="n">
        <v>25</v>
      </c>
      <c r="D111" s="24" t="n">
        <v>5</v>
      </c>
      <c r="E111" s="23" t="n">
        <v>25</v>
      </c>
      <c r="F111" s="24" t="n">
        <v>5</v>
      </c>
      <c r="G111" s="19" t="n">
        <f aca="false">+E111/C111-1</f>
        <v>0</v>
      </c>
      <c r="H111" s="19" t="n">
        <f aca="false">+F111/D111-1</f>
        <v>0</v>
      </c>
    </row>
    <row r="112" customFormat="false" ht="15" hidden="false" customHeight="false" outlineLevel="0" collapsed="false">
      <c r="A112" s="17" t="s">
        <v>190</v>
      </c>
      <c r="B112" s="23" t="s">
        <v>261</v>
      </c>
      <c r="C112" s="23" t="n">
        <v>515</v>
      </c>
      <c r="D112" s="24" t="n">
        <v>205</v>
      </c>
      <c r="E112" s="23" t="n">
        <v>445</v>
      </c>
      <c r="F112" s="24" t="n">
        <v>180</v>
      </c>
      <c r="G112" s="19" t="n">
        <f aca="false">+E112/C112-1</f>
        <v>-0.135922330097087</v>
      </c>
      <c r="H112" s="19" t="n">
        <f aca="false">+F112/D112-1</f>
        <v>-0.121951219512195</v>
      </c>
    </row>
    <row r="113" customFormat="false" ht="15" hidden="false" customHeight="false" outlineLevel="0" collapsed="false">
      <c r="A113" s="17" t="s">
        <v>192</v>
      </c>
      <c r="B113" s="23" t="s">
        <v>193</v>
      </c>
      <c r="C113" s="23" t="n">
        <v>110</v>
      </c>
      <c r="D113" s="24" t="n">
        <v>30</v>
      </c>
      <c r="E113" s="23" t="n">
        <v>120</v>
      </c>
      <c r="F113" s="24" t="n">
        <v>15</v>
      </c>
      <c r="G113" s="19" t="n">
        <f aca="false">+E113/C113-1</f>
        <v>0.0909090909090908</v>
      </c>
      <c r="H113" s="19" t="n">
        <f aca="false">+F113/D113-1</f>
        <v>-0.5</v>
      </c>
    </row>
    <row r="114" customFormat="false" ht="15" hidden="false" customHeight="false" outlineLevel="0" collapsed="false">
      <c r="A114" s="17" t="s">
        <v>194</v>
      </c>
      <c r="B114" s="23" t="s">
        <v>195</v>
      </c>
      <c r="C114" s="23" t="n">
        <v>15</v>
      </c>
      <c r="D114" s="24" t="n">
        <v>15</v>
      </c>
      <c r="E114" s="23" t="n">
        <v>35</v>
      </c>
      <c r="F114" s="24" t="n">
        <v>30</v>
      </c>
      <c r="G114" s="19" t="n">
        <f aca="false">+E114/C114-1</f>
        <v>1.33333333333333</v>
      </c>
      <c r="H114" s="19" t="n">
        <f aca="false">+F114/D114-1</f>
        <v>1</v>
      </c>
    </row>
    <row r="115" customFormat="false" ht="15" hidden="false" customHeight="false" outlineLevel="0" collapsed="false">
      <c r="A115" s="17" t="s">
        <v>262</v>
      </c>
      <c r="B115" s="23" t="s">
        <v>263</v>
      </c>
      <c r="C115" s="23" t="n">
        <v>0</v>
      </c>
      <c r="D115" s="24" t="n">
        <v>0</v>
      </c>
      <c r="E115" s="23" t="n">
        <v>5</v>
      </c>
      <c r="F115" s="24" t="n">
        <v>0</v>
      </c>
      <c r="G115" s="19" t="e">
        <f aca="false">+E115/C115-1</f>
        <v>#DIV/0!</v>
      </c>
      <c r="H115" s="19" t="e">
        <f aca="false">+F115/D115-1</f>
        <v>#DIV/0!</v>
      </c>
    </row>
    <row r="116" customFormat="false" ht="15" hidden="false" customHeight="false" outlineLevel="0" collapsed="false">
      <c r="A116" s="17" t="s">
        <v>216</v>
      </c>
      <c r="B116" s="23" t="s">
        <v>264</v>
      </c>
      <c r="C116" s="23" t="n">
        <v>10</v>
      </c>
      <c r="D116" s="24" t="n">
        <v>0</v>
      </c>
      <c r="E116" s="23" t="n">
        <v>10</v>
      </c>
      <c r="F116" s="24" t="n">
        <v>0</v>
      </c>
      <c r="G116" s="19" t="n">
        <f aca="false">+E116/C116-1</f>
        <v>0</v>
      </c>
      <c r="H116" s="19" t="e">
        <f aca="false">+F116/D116-1</f>
        <v>#DIV/0!</v>
      </c>
    </row>
    <row r="117" customFormat="false" ht="15" hidden="false" customHeight="false" outlineLevel="0" collapsed="false">
      <c r="B117" s="23" t="s">
        <v>196</v>
      </c>
      <c r="C117" s="23" t="n">
        <v>47220</v>
      </c>
      <c r="D117" s="24" t="n">
        <v>11040</v>
      </c>
      <c r="E117" s="23" t="n">
        <v>63705</v>
      </c>
      <c r="F117" s="24" t="n">
        <v>15250</v>
      </c>
      <c r="G117" s="19" t="n">
        <f aca="false">+E117/C117-1</f>
        <v>0.349110546378653</v>
      </c>
      <c r="H117" s="19" t="n">
        <f aca="false">+F117/D117-1</f>
        <v>0.381340579710145</v>
      </c>
    </row>
  </sheetData>
  <autoFilter ref="A1:H11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true" hidden="false" outlineLevel="0" max="1" min="1" style="1" width="8.79"/>
    <col collapsed="false" customWidth="true" hidden="false" outlineLevel="0" max="2" min="2" style="2" width="14.74"/>
    <col collapsed="false" customWidth="true" hidden="false" outlineLevel="0" max="3" min="3" style="2" width="14.01"/>
    <col collapsed="false" customWidth="true" hidden="false" outlineLevel="0" max="5" min="4" style="2" width="20.58"/>
    <col collapsed="false" customWidth="true" hidden="false" outlineLevel="0" max="6" min="6" style="2" width="20.83"/>
    <col collapsed="false" customWidth="true" hidden="false" outlineLevel="0" max="7" min="7" style="2" width="9.0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4" t="s">
        <v>265</v>
      </c>
      <c r="B1" s="5" t="s">
        <v>266</v>
      </c>
      <c r="C1" s="6" t="s">
        <v>267</v>
      </c>
      <c r="D1" s="6" t="s">
        <v>268</v>
      </c>
      <c r="E1" s="25" t="s">
        <v>269</v>
      </c>
      <c r="F1" s="6" t="s">
        <v>270</v>
      </c>
      <c r="G1" s="6" t="s">
        <v>196</v>
      </c>
    </row>
    <row r="2" customFormat="false" ht="12.8" hidden="false" customHeight="false" outlineLevel="0" collapsed="false">
      <c r="A2" s="8" t="s">
        <v>271</v>
      </c>
      <c r="B2" s="2" t="n">
        <v>1820</v>
      </c>
      <c r="C2" s="10" t="n">
        <v>1225</v>
      </c>
      <c r="D2" s="10" t="n">
        <v>315</v>
      </c>
      <c r="E2" s="10" t="n">
        <v>60</v>
      </c>
      <c r="F2" s="10" t="n">
        <v>1285</v>
      </c>
      <c r="G2" s="10" t="n">
        <v>3420</v>
      </c>
    </row>
    <row r="3" customFormat="false" ht="12.8" hidden="false" customHeight="false" outlineLevel="0" collapsed="false">
      <c r="A3" s="8" t="s">
        <v>272</v>
      </c>
      <c r="B3" s="2" t="n">
        <v>3265</v>
      </c>
      <c r="C3" s="10" t="n">
        <v>1485</v>
      </c>
      <c r="D3" s="10" t="n">
        <v>965</v>
      </c>
      <c r="E3" s="10" t="n">
        <v>130</v>
      </c>
      <c r="F3" s="10" t="n">
        <v>1615</v>
      </c>
      <c r="G3" s="10" t="n">
        <v>5845</v>
      </c>
    </row>
    <row r="4" customFormat="false" ht="12.8" hidden="false" customHeight="false" outlineLevel="0" collapsed="false">
      <c r="A4" s="8" t="s">
        <v>273</v>
      </c>
      <c r="B4" s="2" t="n">
        <v>140</v>
      </c>
      <c r="C4" s="10" t="n">
        <v>45</v>
      </c>
      <c r="D4" s="10" t="n">
        <v>15</v>
      </c>
      <c r="E4" s="10" t="n">
        <v>0</v>
      </c>
      <c r="F4" s="10" t="n">
        <v>45</v>
      </c>
      <c r="G4" s="10" t="n">
        <v>200</v>
      </c>
    </row>
    <row r="5" customFormat="false" ht="12.8" hidden="false" customHeight="false" outlineLevel="0" collapsed="false">
      <c r="A5" s="8" t="s">
        <v>274</v>
      </c>
      <c r="B5" s="2" t="n">
        <v>1555</v>
      </c>
      <c r="C5" s="10" t="n">
        <v>1305</v>
      </c>
      <c r="D5" s="10" t="n">
        <v>315</v>
      </c>
      <c r="E5" s="10" t="n">
        <v>105</v>
      </c>
      <c r="F5" s="10" t="n">
        <v>1410</v>
      </c>
      <c r="G5" s="10" t="n">
        <v>3280</v>
      </c>
    </row>
    <row r="6" customFormat="false" ht="12.8" hidden="false" customHeight="false" outlineLevel="0" collapsed="false">
      <c r="A6" s="8" t="s">
        <v>275</v>
      </c>
      <c r="B6" s="2" t="n">
        <v>2030</v>
      </c>
      <c r="C6" s="10" t="n">
        <v>130</v>
      </c>
      <c r="D6" s="10" t="n">
        <v>280</v>
      </c>
      <c r="E6" s="10" t="n">
        <v>5</v>
      </c>
      <c r="F6" s="10" t="n">
        <v>135</v>
      </c>
      <c r="G6" s="10" t="n">
        <v>2445</v>
      </c>
    </row>
    <row r="7" customFormat="false" ht="12.8" hidden="false" customHeight="false" outlineLevel="0" collapsed="false">
      <c r="A7" s="8" t="s">
        <v>276</v>
      </c>
      <c r="B7" s="2" t="n">
        <v>190</v>
      </c>
      <c r="C7" s="10" t="n">
        <v>25</v>
      </c>
      <c r="D7" s="10" t="n">
        <v>80</v>
      </c>
      <c r="E7" s="10" t="n">
        <v>15</v>
      </c>
      <c r="F7" s="10" t="n">
        <v>40</v>
      </c>
      <c r="G7" s="10" t="n">
        <v>310</v>
      </c>
    </row>
    <row r="8" customFormat="false" ht="12.8" hidden="false" customHeight="false" outlineLevel="0" collapsed="false">
      <c r="A8" s="8" t="s">
        <v>277</v>
      </c>
      <c r="B8" s="2" t="n">
        <v>15695</v>
      </c>
      <c r="C8" s="10" t="n">
        <v>16640</v>
      </c>
      <c r="D8" s="10" t="n">
        <v>3520</v>
      </c>
      <c r="E8" s="10" t="n">
        <v>1475</v>
      </c>
      <c r="F8" s="10" t="n">
        <v>18115</v>
      </c>
      <c r="G8" s="10" t="n">
        <v>37330</v>
      </c>
    </row>
    <row r="9" customFormat="false" ht="12.8" hidden="false" customHeight="false" outlineLevel="0" collapsed="false">
      <c r="A9" s="8" t="s">
        <v>278</v>
      </c>
      <c r="B9" s="2" t="n">
        <v>335</v>
      </c>
      <c r="C9" s="10" t="n">
        <v>130</v>
      </c>
      <c r="D9" s="10" t="n">
        <v>30</v>
      </c>
      <c r="E9" s="10" t="n">
        <v>0</v>
      </c>
      <c r="F9" s="10" t="n">
        <v>130</v>
      </c>
      <c r="G9" s="10" t="n">
        <v>495</v>
      </c>
    </row>
    <row r="10" customFormat="false" ht="12.8" hidden="false" customHeight="false" outlineLevel="0" collapsed="false">
      <c r="A10" s="8" t="s">
        <v>279</v>
      </c>
      <c r="B10" s="2" t="n">
        <v>15</v>
      </c>
      <c r="C10" s="10" t="n">
        <v>0</v>
      </c>
      <c r="D10" s="10" t="n">
        <v>0</v>
      </c>
      <c r="E10" s="10" t="n">
        <v>0</v>
      </c>
      <c r="F10" s="10" t="n">
        <v>0</v>
      </c>
      <c r="G10" s="10" t="n">
        <v>15</v>
      </c>
    </row>
    <row r="11" customFormat="false" ht="12.8" hidden="false" customHeight="false" outlineLevel="0" collapsed="false">
      <c r="A11" s="8" t="s">
        <v>280</v>
      </c>
      <c r="B11" s="2" t="n">
        <v>29935</v>
      </c>
      <c r="C11" s="10" t="n">
        <v>6630</v>
      </c>
      <c r="D11" s="10" t="n">
        <v>550</v>
      </c>
      <c r="E11" s="10" t="n">
        <v>105</v>
      </c>
      <c r="F11" s="10" t="n">
        <v>6735</v>
      </c>
      <c r="G11" s="10" t="n">
        <v>37220</v>
      </c>
    </row>
    <row r="12" customFormat="false" ht="12.8" hidden="false" customHeight="false" outlineLevel="0" collapsed="false">
      <c r="A12" s="8" t="s">
        <v>281</v>
      </c>
      <c r="B12" s="2" t="n">
        <v>340</v>
      </c>
      <c r="C12" s="10" t="n">
        <v>80</v>
      </c>
      <c r="D12" s="10" t="n">
        <v>215</v>
      </c>
      <c r="E12" s="10" t="n">
        <v>105</v>
      </c>
      <c r="F12" s="10" t="n">
        <v>185</v>
      </c>
      <c r="G12" s="10" t="n">
        <v>740</v>
      </c>
    </row>
    <row r="13" customFormat="false" ht="12.8" hidden="false" customHeight="false" outlineLevel="0" collapsed="false">
      <c r="A13" s="8" t="s">
        <v>282</v>
      </c>
      <c r="B13" s="2" t="n">
        <v>21495</v>
      </c>
      <c r="C13" s="10" t="n">
        <v>6600</v>
      </c>
      <c r="D13" s="10" t="n">
        <v>2405</v>
      </c>
      <c r="E13" s="10" t="n">
        <v>100</v>
      </c>
      <c r="F13" s="10" t="n">
        <v>6700</v>
      </c>
      <c r="G13" s="10" t="n">
        <v>30600</v>
      </c>
    </row>
    <row r="14" customFormat="false" ht="12.8" hidden="false" customHeight="false" outlineLevel="0" collapsed="false">
      <c r="A14" s="8" t="s">
        <v>283</v>
      </c>
      <c r="B14" s="2" t="n">
        <v>8165</v>
      </c>
      <c r="C14" s="10" t="n">
        <v>2390</v>
      </c>
      <c r="D14" s="10" t="n">
        <v>65</v>
      </c>
      <c r="E14" s="10" t="n">
        <v>35</v>
      </c>
      <c r="F14" s="10" t="n">
        <v>2425</v>
      </c>
      <c r="G14" s="10" t="n">
        <v>10655</v>
      </c>
    </row>
    <row r="15" customFormat="false" ht="12.8" hidden="false" customHeight="false" outlineLevel="0" collapsed="false">
      <c r="A15" s="8" t="s">
        <v>284</v>
      </c>
      <c r="B15" s="2" t="n">
        <v>12400</v>
      </c>
      <c r="C15" s="10" t="n">
        <v>7640</v>
      </c>
      <c r="D15" s="10" t="n">
        <v>560</v>
      </c>
      <c r="E15" s="10" t="n">
        <v>65</v>
      </c>
      <c r="F15" s="10" t="n">
        <v>7705</v>
      </c>
      <c r="G15" s="10" t="n">
        <v>20665</v>
      </c>
    </row>
    <row r="16" customFormat="false" ht="12.8" hidden="false" customHeight="false" outlineLevel="0" collapsed="false">
      <c r="A16" s="8" t="s">
        <v>285</v>
      </c>
      <c r="B16" s="2" t="n">
        <v>210</v>
      </c>
      <c r="C16" s="10" t="n">
        <v>185</v>
      </c>
      <c r="D16" s="10" t="n">
        <v>25</v>
      </c>
      <c r="E16" s="10" t="n">
        <v>25</v>
      </c>
      <c r="F16" s="10" t="n">
        <v>210</v>
      </c>
      <c r="G16" s="10" t="n">
        <v>445</v>
      </c>
    </row>
    <row r="17" customFormat="false" ht="12.8" hidden="false" customHeight="false" outlineLevel="0" collapsed="false">
      <c r="A17" s="8" t="s">
        <v>286</v>
      </c>
      <c r="B17" s="2" t="n">
        <v>20</v>
      </c>
      <c r="C17" s="10" t="n">
        <v>30</v>
      </c>
      <c r="D17" s="10" t="n">
        <v>15</v>
      </c>
      <c r="E17" s="10" t="n">
        <v>5</v>
      </c>
      <c r="F17" s="10" t="n">
        <v>35</v>
      </c>
      <c r="G17" s="10" t="n">
        <v>70</v>
      </c>
    </row>
    <row r="18" customFormat="false" ht="12.8" hidden="false" customHeight="false" outlineLevel="0" collapsed="false">
      <c r="A18" s="8" t="s">
        <v>287</v>
      </c>
      <c r="B18" s="2" t="n">
        <v>565</v>
      </c>
      <c r="C18" s="10" t="n">
        <v>155</v>
      </c>
      <c r="D18" s="10" t="n">
        <v>0</v>
      </c>
      <c r="E18" s="10" t="n">
        <v>5</v>
      </c>
      <c r="F18" s="10" t="n">
        <v>160</v>
      </c>
      <c r="G18" s="10" t="n">
        <v>725</v>
      </c>
    </row>
    <row r="19" customFormat="false" ht="12.8" hidden="false" customHeight="false" outlineLevel="0" collapsed="false">
      <c r="A19" s="8" t="s">
        <v>288</v>
      </c>
      <c r="B19" s="2" t="n">
        <v>180</v>
      </c>
      <c r="C19" s="10" t="n">
        <v>50</v>
      </c>
      <c r="D19" s="10" t="n">
        <v>5</v>
      </c>
      <c r="E19" s="10" t="n">
        <v>0</v>
      </c>
      <c r="F19" s="10" t="n">
        <v>50</v>
      </c>
      <c r="G19" s="10" t="n">
        <v>235</v>
      </c>
    </row>
    <row r="20" customFormat="false" ht="12.8" hidden="false" customHeight="false" outlineLevel="0" collapsed="false">
      <c r="A20" s="8" t="s">
        <v>289</v>
      </c>
      <c r="B20" s="2" t="n">
        <v>5940</v>
      </c>
      <c r="C20" s="10" t="n">
        <v>905</v>
      </c>
      <c r="D20" s="10" t="n">
        <v>985</v>
      </c>
      <c r="E20" s="10" t="n">
        <v>665</v>
      </c>
      <c r="F20" s="10" t="n">
        <v>1570</v>
      </c>
      <c r="G20" s="10" t="n">
        <v>8495</v>
      </c>
    </row>
    <row r="21" customFormat="false" ht="12.8" hidden="false" customHeight="false" outlineLevel="0" collapsed="false">
      <c r="A21" s="8" t="s">
        <v>290</v>
      </c>
      <c r="B21" s="2" t="n">
        <v>10</v>
      </c>
      <c r="C21" s="10" t="n">
        <v>0</v>
      </c>
      <c r="D21" s="10" t="n">
        <v>0</v>
      </c>
      <c r="E21" s="10" t="n">
        <v>0</v>
      </c>
      <c r="F21" s="10" t="n">
        <v>0</v>
      </c>
      <c r="G21" s="10" t="n">
        <v>10</v>
      </c>
    </row>
    <row r="22" customFormat="false" ht="12.8" hidden="false" customHeight="false" outlineLevel="0" collapsed="false">
      <c r="A22" s="8" t="s">
        <v>291</v>
      </c>
      <c r="B22" s="2" t="n">
        <v>25</v>
      </c>
      <c r="C22" s="10" t="n">
        <v>25</v>
      </c>
      <c r="D22" s="10" t="n">
        <v>15</v>
      </c>
      <c r="E22" s="10" t="n">
        <v>0</v>
      </c>
      <c r="F22" s="10" t="n">
        <v>25</v>
      </c>
      <c r="G22" s="10" t="n">
        <v>65</v>
      </c>
    </row>
    <row r="23" customFormat="false" ht="12.8" hidden="false" customHeight="false" outlineLevel="0" collapsed="false">
      <c r="A23" s="8" t="s">
        <v>292</v>
      </c>
      <c r="B23" s="2" t="n">
        <v>260</v>
      </c>
      <c r="C23" s="10" t="n">
        <v>145</v>
      </c>
      <c r="D23" s="10" t="n">
        <v>10</v>
      </c>
      <c r="E23" s="10" t="n">
        <v>0</v>
      </c>
      <c r="F23" s="10" t="n">
        <v>145</v>
      </c>
      <c r="G23" s="10" t="n">
        <v>415</v>
      </c>
    </row>
    <row r="24" customFormat="false" ht="12.8" hidden="false" customHeight="false" outlineLevel="0" collapsed="false">
      <c r="A24" s="8" t="s">
        <v>293</v>
      </c>
      <c r="B24" s="2" t="n">
        <v>35</v>
      </c>
      <c r="C24" s="10" t="n">
        <v>5</v>
      </c>
      <c r="D24" s="10" t="n">
        <v>10</v>
      </c>
      <c r="E24" s="10" t="n">
        <v>5</v>
      </c>
      <c r="F24" s="10" t="n">
        <v>10</v>
      </c>
      <c r="G24" s="10" t="n">
        <v>55</v>
      </c>
    </row>
    <row r="25" customFormat="false" ht="12.8" hidden="false" customHeight="false" outlineLevel="0" collapsed="false">
      <c r="A25" s="8" t="s">
        <v>294</v>
      </c>
      <c r="B25" s="2" t="n">
        <v>570</v>
      </c>
      <c r="C25" s="10" t="n">
        <v>55</v>
      </c>
      <c r="D25" s="10" t="n">
        <v>5</v>
      </c>
      <c r="E25" s="10" t="n">
        <v>5</v>
      </c>
      <c r="F25" s="10" t="n">
        <v>60</v>
      </c>
      <c r="G25" s="10" t="n">
        <v>635</v>
      </c>
    </row>
    <row r="26" customFormat="false" ht="12.8" hidden="false" customHeight="false" outlineLevel="0" collapsed="false">
      <c r="A26" s="8" t="s">
        <v>295</v>
      </c>
      <c r="B26" s="2" t="n">
        <v>3465</v>
      </c>
      <c r="C26" s="10" t="n">
        <v>1040</v>
      </c>
      <c r="D26" s="10" t="n">
        <v>340</v>
      </c>
      <c r="E26" s="10" t="n">
        <v>50</v>
      </c>
      <c r="F26" s="10" t="n">
        <v>1090</v>
      </c>
      <c r="G26" s="10" t="n">
        <v>4895</v>
      </c>
    </row>
    <row r="27" customFormat="false" ht="12.8" hidden="false" customHeight="false" outlineLevel="0" collapsed="false">
      <c r="A27" s="8" t="s">
        <v>296</v>
      </c>
      <c r="B27" s="2" t="n">
        <v>355</v>
      </c>
      <c r="C27" s="10" t="n">
        <v>130</v>
      </c>
      <c r="D27" s="10" t="n">
        <v>10</v>
      </c>
      <c r="E27" s="10" t="n">
        <v>5</v>
      </c>
      <c r="F27" s="10" t="n">
        <v>135</v>
      </c>
      <c r="G27" s="10" t="n">
        <v>500</v>
      </c>
    </row>
    <row r="28" customFormat="false" ht="12.8" hidden="false" customHeight="false" outlineLevel="0" collapsed="false">
      <c r="A28" s="8" t="s">
        <v>297</v>
      </c>
      <c r="B28" s="2" t="n">
        <v>320</v>
      </c>
      <c r="C28" s="10" t="n">
        <v>250</v>
      </c>
      <c r="D28" s="10" t="n">
        <v>180</v>
      </c>
      <c r="E28" s="10" t="n">
        <v>145</v>
      </c>
      <c r="F28" s="10" t="n">
        <v>395</v>
      </c>
      <c r="G28" s="10" t="n">
        <v>895</v>
      </c>
    </row>
    <row r="29" customFormat="false" ht="12.8" hidden="false" customHeight="false" outlineLevel="0" collapsed="false">
      <c r="A29" s="8" t="s">
        <v>298</v>
      </c>
      <c r="B29" s="2" t="n">
        <v>375</v>
      </c>
      <c r="C29" s="10" t="n">
        <v>60</v>
      </c>
      <c r="D29" s="10" t="n">
        <v>15</v>
      </c>
      <c r="E29" s="10" t="n">
        <v>0</v>
      </c>
      <c r="F29" s="10" t="n">
        <v>60</v>
      </c>
      <c r="G29" s="10" t="n">
        <v>450</v>
      </c>
    </row>
    <row r="30" customFormat="false" ht="12.8" hidden="false" customHeight="false" outlineLevel="0" collapsed="false">
      <c r="A30" s="8" t="s">
        <v>299</v>
      </c>
      <c r="B30" s="2" t="n">
        <v>900</v>
      </c>
      <c r="C30" s="10" t="n">
        <v>160</v>
      </c>
      <c r="D30" s="10" t="n">
        <v>35</v>
      </c>
      <c r="E30" s="10" t="n">
        <v>0</v>
      </c>
      <c r="F30" s="10" t="n">
        <v>160</v>
      </c>
      <c r="G30" s="10" t="n">
        <v>1095</v>
      </c>
    </row>
    <row r="31" customFormat="false" ht="12.8" hidden="false" customHeight="false" outlineLevel="0" collapsed="false">
      <c r="A31" s="8" t="s">
        <v>300</v>
      </c>
      <c r="B31" s="2" t="n">
        <v>3165</v>
      </c>
      <c r="C31" s="10" t="n">
        <v>1590</v>
      </c>
      <c r="D31" s="10" t="n">
        <v>575</v>
      </c>
      <c r="E31" s="10" t="n">
        <v>135</v>
      </c>
      <c r="F31" s="10" t="n">
        <v>1725</v>
      </c>
      <c r="G31" s="10" t="n">
        <v>5465</v>
      </c>
    </row>
    <row r="32" customFormat="false" ht="12.8" hidden="false" customHeight="false" outlineLevel="0" collapsed="false">
      <c r="A32" s="8" t="s">
        <v>301</v>
      </c>
      <c r="B32" s="2" t="n">
        <v>370</v>
      </c>
      <c r="C32" s="10" t="n">
        <v>120</v>
      </c>
      <c r="D32" s="10" t="n">
        <v>60</v>
      </c>
      <c r="E32" s="10" t="n">
        <v>0</v>
      </c>
      <c r="F32" s="10" t="n">
        <v>120</v>
      </c>
      <c r="G32" s="10" t="n">
        <v>550</v>
      </c>
    </row>
    <row r="33" customFormat="false" ht="12.8" hidden="false" customHeight="false" outlineLevel="0" collapsed="false">
      <c r="A33" s="8" t="s">
        <v>302</v>
      </c>
      <c r="B33" s="2" t="n">
        <v>40</v>
      </c>
      <c r="C33" s="10" t="n">
        <v>5</v>
      </c>
      <c r="D33" s="10" t="n">
        <v>0</v>
      </c>
      <c r="E33" s="10" t="n">
        <v>0</v>
      </c>
      <c r="F33" s="10" t="n">
        <v>5</v>
      </c>
      <c r="G33" s="10" t="n">
        <v>45</v>
      </c>
    </row>
    <row r="34" customFormat="false" ht="12.8" hidden="false" customHeight="false" outlineLevel="0" collapsed="false">
      <c r="A34" s="8"/>
      <c r="B34" s="2" t="n">
        <v>114180</v>
      </c>
      <c r="C34" s="10" t="n">
        <v>49250</v>
      </c>
      <c r="D34" s="10" t="n">
        <v>11580</v>
      </c>
      <c r="E34" s="10" t="n">
        <v>3240</v>
      </c>
      <c r="F34" s="10" t="n">
        <v>52490</v>
      </c>
      <c r="G34" s="10" t="n">
        <v>178250</v>
      </c>
    </row>
  </sheetData>
  <autoFilter ref="A1:G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4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F2" activeCellId="0" sqref="F2"/>
    </sheetView>
  </sheetViews>
  <sheetFormatPr defaultRowHeight="12.8" zeroHeight="false" outlineLevelRow="0" outlineLevelCol="0"/>
  <cols>
    <col collapsed="false" customWidth="false" hidden="true" outlineLevel="0" max="1" min="1" style="0" width="11.52"/>
    <col collapsed="false" customWidth="true" hidden="false" outlineLevel="0" max="2" min="2" style="0" width="64.83"/>
    <col collapsed="false" customWidth="false" hidden="false" outlineLevel="0" max="3" min="3" style="0" width="11.52"/>
    <col collapsed="false" customWidth="true" hidden="false" outlineLevel="0" max="4" min="4" style="26" width="17.24"/>
    <col collapsed="false" customWidth="false" hidden="false" outlineLevel="0" max="6" min="5" style="0" width="11.52"/>
    <col collapsed="false" customWidth="false" hidden="true" outlineLevel="0" max="7" min="7" style="0" width="11.52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3" t="s">
        <v>0</v>
      </c>
      <c r="B1" s="27" t="s">
        <v>1</v>
      </c>
      <c r="C1" s="12" t="s">
        <v>303</v>
      </c>
      <c r="D1" s="28" t="s">
        <v>270</v>
      </c>
      <c r="E1" s="12" t="s">
        <v>304</v>
      </c>
      <c r="F1" s="12" t="s">
        <v>305</v>
      </c>
      <c r="G1" s="28" t="s">
        <v>270</v>
      </c>
      <c r="H1" s="29" t="s">
        <v>196</v>
      </c>
    </row>
    <row r="2" customFormat="false" ht="12.8" hidden="false" customHeight="false" outlineLevel="0" collapsed="false">
      <c r="A2" s="7" t="s">
        <v>7</v>
      </c>
      <c r="B2" s="30" t="s">
        <v>8</v>
      </c>
      <c r="C2" s="0" t="n">
        <v>8730</v>
      </c>
      <c r="D2" s="31" t="n">
        <v>6895</v>
      </c>
      <c r="E2" s="0" t="n">
        <v>805</v>
      </c>
      <c r="F2" s="0" t="n">
        <v>135</v>
      </c>
      <c r="G2" s="31" t="n">
        <v>7030</v>
      </c>
      <c r="H2" s="32" t="n">
        <v>16565</v>
      </c>
    </row>
    <row r="3" customFormat="false" ht="12.8" hidden="false" customHeight="false" outlineLevel="0" collapsed="false">
      <c r="A3" s="7" t="s">
        <v>9</v>
      </c>
      <c r="B3" s="30" t="s">
        <v>10</v>
      </c>
      <c r="C3" s="0" t="n">
        <v>2470</v>
      </c>
      <c r="D3" s="31" t="n">
        <v>865</v>
      </c>
      <c r="E3" s="0" t="n">
        <v>455</v>
      </c>
      <c r="F3" s="0" t="n">
        <v>135</v>
      </c>
      <c r="G3" s="31" t="n">
        <v>1000</v>
      </c>
      <c r="H3" s="32" t="n">
        <v>3925</v>
      </c>
    </row>
    <row r="4" customFormat="false" ht="12.8" hidden="false" customHeight="false" outlineLevel="0" collapsed="false">
      <c r="A4" s="7" t="s">
        <v>11</v>
      </c>
      <c r="B4" s="30" t="s">
        <v>12</v>
      </c>
      <c r="C4" s="0" t="n">
        <v>445</v>
      </c>
      <c r="D4" s="31" t="n">
        <v>205</v>
      </c>
      <c r="E4" s="0" t="n">
        <v>100</v>
      </c>
      <c r="F4" s="0" t="n">
        <v>25</v>
      </c>
      <c r="G4" s="31" t="n">
        <v>230</v>
      </c>
      <c r="H4" s="32" t="n">
        <v>775</v>
      </c>
    </row>
    <row r="5" customFormat="false" ht="12.8" hidden="false" customHeight="false" outlineLevel="0" collapsed="false">
      <c r="A5" s="7" t="s">
        <v>13</v>
      </c>
      <c r="B5" s="30" t="s">
        <v>14</v>
      </c>
      <c r="C5" s="0" t="n">
        <v>475</v>
      </c>
      <c r="D5" s="31" t="n">
        <v>305</v>
      </c>
      <c r="E5" s="0" t="n">
        <v>15</v>
      </c>
      <c r="F5" s="0" t="n">
        <v>10</v>
      </c>
      <c r="G5" s="31" t="n">
        <v>315</v>
      </c>
      <c r="H5" s="32" t="n">
        <v>805</v>
      </c>
    </row>
    <row r="6" customFormat="false" ht="12.8" hidden="false" customHeight="false" outlineLevel="0" collapsed="false">
      <c r="A6" s="7" t="s">
        <v>306</v>
      </c>
      <c r="B6" s="30" t="s">
        <v>307</v>
      </c>
      <c r="C6" s="0" t="n">
        <v>120</v>
      </c>
      <c r="D6" s="31" t="n">
        <v>50</v>
      </c>
      <c r="E6" s="0" t="n">
        <v>5</v>
      </c>
      <c r="F6" s="0" t="n">
        <v>0</v>
      </c>
      <c r="G6" s="31" t="n">
        <v>50</v>
      </c>
      <c r="H6" s="32" t="n">
        <v>175</v>
      </c>
    </row>
    <row r="7" customFormat="false" ht="12.8" hidden="false" customHeight="false" outlineLevel="0" collapsed="false">
      <c r="A7" s="7" t="s">
        <v>308</v>
      </c>
      <c r="B7" s="30" t="s">
        <v>309</v>
      </c>
      <c r="C7" s="0" t="n">
        <v>5</v>
      </c>
      <c r="D7" s="31" t="n">
        <v>0</v>
      </c>
      <c r="E7" s="0" t="n">
        <v>0</v>
      </c>
      <c r="F7" s="0" t="n">
        <v>0</v>
      </c>
      <c r="G7" s="31" t="n">
        <v>0</v>
      </c>
      <c r="H7" s="32" t="n">
        <v>5</v>
      </c>
    </row>
    <row r="8" customFormat="false" ht="12.8" hidden="false" customHeight="false" outlineLevel="0" collapsed="false">
      <c r="A8" s="7" t="s">
        <v>15</v>
      </c>
      <c r="B8" s="30" t="s">
        <v>16</v>
      </c>
      <c r="C8" s="0" t="n">
        <v>285</v>
      </c>
      <c r="D8" s="31" t="n">
        <v>200</v>
      </c>
      <c r="E8" s="0" t="n">
        <v>95</v>
      </c>
      <c r="F8" s="0" t="n">
        <v>40</v>
      </c>
      <c r="G8" s="31" t="n">
        <v>240</v>
      </c>
      <c r="H8" s="32" t="n">
        <v>620</v>
      </c>
    </row>
    <row r="9" customFormat="false" ht="12.8" hidden="false" customHeight="false" outlineLevel="0" collapsed="false">
      <c r="A9" s="7" t="s">
        <v>17</v>
      </c>
      <c r="B9" s="30" t="s">
        <v>18</v>
      </c>
      <c r="C9" s="0" t="n">
        <v>130</v>
      </c>
      <c r="D9" s="31" t="n">
        <v>145</v>
      </c>
      <c r="E9" s="0" t="n">
        <v>70</v>
      </c>
      <c r="F9" s="0" t="n">
        <v>50</v>
      </c>
      <c r="G9" s="31" t="n">
        <v>195</v>
      </c>
      <c r="H9" s="32" t="n">
        <v>395</v>
      </c>
    </row>
    <row r="10" customFormat="false" ht="12.8" hidden="false" customHeight="false" outlineLevel="0" collapsed="false">
      <c r="A10" s="7" t="s">
        <v>19</v>
      </c>
      <c r="B10" s="30" t="s">
        <v>20</v>
      </c>
      <c r="C10" s="0" t="n">
        <v>2845</v>
      </c>
      <c r="D10" s="31" t="n">
        <v>270</v>
      </c>
      <c r="E10" s="0" t="n">
        <v>440</v>
      </c>
      <c r="F10" s="0" t="n">
        <v>85</v>
      </c>
      <c r="G10" s="31" t="n">
        <v>355</v>
      </c>
      <c r="H10" s="32" t="n">
        <v>3640</v>
      </c>
    </row>
    <row r="11" customFormat="false" ht="12.8" hidden="false" customHeight="false" outlineLevel="0" collapsed="false">
      <c r="A11" s="7" t="s">
        <v>21</v>
      </c>
      <c r="B11" s="30" t="s">
        <v>22</v>
      </c>
      <c r="C11" s="0" t="n">
        <v>115</v>
      </c>
      <c r="D11" s="31" t="n">
        <v>30</v>
      </c>
      <c r="E11" s="0" t="n">
        <v>30</v>
      </c>
      <c r="F11" s="0" t="n">
        <v>5</v>
      </c>
      <c r="G11" s="31" t="n">
        <v>35</v>
      </c>
      <c r="H11" s="32" t="n">
        <v>180</v>
      </c>
    </row>
    <row r="12" customFormat="false" ht="12.8" hidden="false" customHeight="false" outlineLevel="0" collapsed="false">
      <c r="A12" s="7" t="s">
        <v>310</v>
      </c>
      <c r="B12" s="30" t="s">
        <v>311</v>
      </c>
      <c r="C12" s="0" t="n">
        <v>5</v>
      </c>
      <c r="D12" s="31" t="n">
        <v>15</v>
      </c>
      <c r="E12" s="0" t="n">
        <v>0</v>
      </c>
      <c r="F12" s="0" t="n">
        <v>0</v>
      </c>
      <c r="G12" s="31" t="n">
        <v>15</v>
      </c>
      <c r="H12" s="32" t="n">
        <v>20</v>
      </c>
    </row>
    <row r="13" customFormat="false" ht="12.8" hidden="false" customHeight="false" outlineLevel="0" collapsed="false">
      <c r="A13" s="7" t="s">
        <v>23</v>
      </c>
      <c r="B13" s="30" t="s">
        <v>24</v>
      </c>
      <c r="C13" s="0" t="n">
        <v>215</v>
      </c>
      <c r="D13" s="31" t="n">
        <v>60</v>
      </c>
      <c r="E13" s="0" t="n">
        <v>10</v>
      </c>
      <c r="F13" s="0" t="n">
        <v>0</v>
      </c>
      <c r="G13" s="31" t="n">
        <v>60</v>
      </c>
      <c r="H13" s="32" t="n">
        <v>285</v>
      </c>
    </row>
    <row r="14" customFormat="false" ht="12.8" hidden="false" customHeight="false" outlineLevel="0" collapsed="false">
      <c r="A14" s="7" t="s">
        <v>25</v>
      </c>
      <c r="B14" s="30" t="s">
        <v>26</v>
      </c>
      <c r="C14" s="0" t="n">
        <v>65</v>
      </c>
      <c r="D14" s="31" t="n">
        <v>30</v>
      </c>
      <c r="E14" s="0" t="n">
        <v>5</v>
      </c>
      <c r="F14" s="0" t="n">
        <v>0</v>
      </c>
      <c r="G14" s="31" t="n">
        <v>30</v>
      </c>
      <c r="H14" s="32" t="n">
        <v>100</v>
      </c>
    </row>
    <row r="15" customFormat="false" ht="12.8" hidden="false" customHeight="false" outlineLevel="0" collapsed="false">
      <c r="A15" s="7" t="s">
        <v>210</v>
      </c>
      <c r="B15" s="30" t="s">
        <v>224</v>
      </c>
      <c r="C15" s="0" t="n">
        <v>50</v>
      </c>
      <c r="D15" s="31" t="n">
        <v>15</v>
      </c>
      <c r="E15" s="0" t="n">
        <v>0</v>
      </c>
      <c r="F15" s="0" t="n">
        <v>0</v>
      </c>
      <c r="G15" s="31" t="n">
        <v>15</v>
      </c>
      <c r="H15" s="32" t="n">
        <v>65</v>
      </c>
    </row>
    <row r="16" customFormat="false" ht="12.8" hidden="false" customHeight="false" outlineLevel="0" collapsed="false">
      <c r="A16" s="7" t="s">
        <v>27</v>
      </c>
      <c r="B16" s="30" t="s">
        <v>28</v>
      </c>
      <c r="C16" s="0" t="n">
        <v>415</v>
      </c>
      <c r="D16" s="31" t="n">
        <v>105</v>
      </c>
      <c r="E16" s="0" t="n">
        <v>-5</v>
      </c>
      <c r="F16" s="0" t="n">
        <v>10</v>
      </c>
      <c r="G16" s="31" t="n">
        <v>115</v>
      </c>
      <c r="H16" s="32" t="n">
        <v>525</v>
      </c>
    </row>
    <row r="17" customFormat="false" ht="12.8" hidden="false" customHeight="false" outlineLevel="0" collapsed="false">
      <c r="A17" s="7" t="s">
        <v>29</v>
      </c>
      <c r="B17" s="30" t="s">
        <v>30</v>
      </c>
      <c r="C17" s="0" t="n">
        <v>5</v>
      </c>
      <c r="D17" s="31" t="n">
        <v>0</v>
      </c>
      <c r="E17" s="0" t="n">
        <v>0</v>
      </c>
      <c r="F17" s="0" t="n">
        <v>0</v>
      </c>
      <c r="G17" s="31" t="n">
        <v>0</v>
      </c>
      <c r="H17" s="32" t="n">
        <v>5</v>
      </c>
    </row>
    <row r="18" customFormat="false" ht="12.8" hidden="false" customHeight="false" outlineLevel="0" collapsed="false">
      <c r="A18" s="7" t="s">
        <v>312</v>
      </c>
      <c r="B18" s="30" t="s">
        <v>313</v>
      </c>
      <c r="C18" s="0" t="n">
        <v>15</v>
      </c>
      <c r="D18" s="31" t="n">
        <v>0</v>
      </c>
      <c r="E18" s="0" t="n">
        <v>0</v>
      </c>
      <c r="F18" s="0" t="n">
        <v>0</v>
      </c>
      <c r="G18" s="31" t="n">
        <v>0</v>
      </c>
      <c r="H18" s="32" t="n">
        <v>15</v>
      </c>
    </row>
    <row r="19" customFormat="false" ht="12.8" hidden="false" customHeight="false" outlineLevel="0" collapsed="false">
      <c r="A19" s="7" t="s">
        <v>31</v>
      </c>
      <c r="B19" s="30" t="s">
        <v>32</v>
      </c>
      <c r="C19" s="0" t="n">
        <v>165</v>
      </c>
      <c r="D19" s="31" t="n">
        <v>70</v>
      </c>
      <c r="E19" s="0" t="n">
        <v>15</v>
      </c>
      <c r="F19" s="0" t="n">
        <v>0</v>
      </c>
      <c r="G19" s="31" t="n">
        <v>70</v>
      </c>
      <c r="H19" s="32" t="n">
        <v>250</v>
      </c>
    </row>
    <row r="20" customFormat="false" ht="12.8" hidden="false" customHeight="false" outlineLevel="0" collapsed="false">
      <c r="A20" s="7" t="s">
        <v>314</v>
      </c>
      <c r="B20" s="30" t="s">
        <v>315</v>
      </c>
      <c r="C20" s="0" t="n">
        <v>5</v>
      </c>
      <c r="D20" s="31" t="n">
        <v>0</v>
      </c>
      <c r="E20" s="0" t="n">
        <v>0</v>
      </c>
      <c r="F20" s="0" t="n">
        <v>0</v>
      </c>
      <c r="G20" s="31" t="n">
        <v>0</v>
      </c>
      <c r="H20" s="32" t="n">
        <v>5</v>
      </c>
    </row>
    <row r="21" customFormat="false" ht="12.8" hidden="false" customHeight="false" outlineLevel="0" collapsed="false">
      <c r="A21" s="7" t="s">
        <v>316</v>
      </c>
      <c r="B21" s="30" t="s">
        <v>317</v>
      </c>
      <c r="C21" s="0" t="n">
        <v>5</v>
      </c>
      <c r="D21" s="31" t="n">
        <v>5</v>
      </c>
      <c r="E21" s="0" t="n">
        <v>0</v>
      </c>
      <c r="F21" s="0" t="n">
        <v>5</v>
      </c>
      <c r="G21" s="31" t="n">
        <v>10</v>
      </c>
      <c r="H21" s="32" t="n">
        <v>15</v>
      </c>
    </row>
    <row r="22" customFormat="false" ht="12.8" hidden="false" customHeight="false" outlineLevel="0" collapsed="false">
      <c r="A22" s="7" t="s">
        <v>33</v>
      </c>
      <c r="B22" s="30" t="s">
        <v>34</v>
      </c>
      <c r="C22" s="0" t="n">
        <v>1910</v>
      </c>
      <c r="D22" s="31" t="n">
        <v>835</v>
      </c>
      <c r="E22" s="0" t="n">
        <v>135</v>
      </c>
      <c r="F22" s="0" t="n">
        <v>5</v>
      </c>
      <c r="G22" s="31" t="n">
        <v>840</v>
      </c>
      <c r="H22" s="32" t="n">
        <v>2885</v>
      </c>
    </row>
    <row r="23" customFormat="false" ht="12.8" hidden="false" customHeight="false" outlineLevel="0" collapsed="false">
      <c r="A23" s="7" t="s">
        <v>35</v>
      </c>
      <c r="B23" s="30" t="s">
        <v>225</v>
      </c>
      <c r="C23" s="0" t="n">
        <v>150</v>
      </c>
      <c r="D23" s="31" t="n">
        <v>35</v>
      </c>
      <c r="E23" s="0" t="n">
        <v>30</v>
      </c>
      <c r="F23" s="0" t="n">
        <v>0</v>
      </c>
      <c r="G23" s="31" t="n">
        <v>35</v>
      </c>
      <c r="H23" s="32" t="n">
        <v>215</v>
      </c>
    </row>
    <row r="24" customFormat="false" ht="12.8" hidden="false" customHeight="false" outlineLevel="0" collapsed="false">
      <c r="A24" s="7" t="s">
        <v>37</v>
      </c>
      <c r="B24" s="30" t="s">
        <v>38</v>
      </c>
      <c r="C24" s="0" t="n">
        <v>305</v>
      </c>
      <c r="D24" s="31" t="n">
        <v>75</v>
      </c>
      <c r="E24" s="0" t="n">
        <v>5</v>
      </c>
      <c r="F24" s="0" t="n">
        <v>0</v>
      </c>
      <c r="G24" s="31" t="n">
        <v>75</v>
      </c>
      <c r="H24" s="32" t="n">
        <v>385</v>
      </c>
    </row>
    <row r="25" customFormat="false" ht="12.8" hidden="false" customHeight="false" outlineLevel="0" collapsed="false">
      <c r="A25" s="7" t="s">
        <v>39</v>
      </c>
      <c r="B25" s="30" t="s">
        <v>40</v>
      </c>
      <c r="C25" s="0" t="n">
        <v>1210</v>
      </c>
      <c r="D25" s="31" t="n">
        <v>615</v>
      </c>
      <c r="E25" s="0" t="n">
        <v>100</v>
      </c>
      <c r="F25" s="0" t="n">
        <v>40</v>
      </c>
      <c r="G25" s="31" t="n">
        <v>655</v>
      </c>
      <c r="H25" s="32" t="n">
        <v>1965</v>
      </c>
    </row>
    <row r="26" customFormat="false" ht="12.8" hidden="false" customHeight="false" outlineLevel="0" collapsed="false">
      <c r="A26" s="7" t="s">
        <v>41</v>
      </c>
      <c r="B26" s="30" t="s">
        <v>42</v>
      </c>
      <c r="C26" s="0" t="n">
        <v>115</v>
      </c>
      <c r="D26" s="31" t="n">
        <v>40</v>
      </c>
      <c r="E26" s="0" t="n">
        <v>5</v>
      </c>
      <c r="F26" s="0" t="n">
        <v>0</v>
      </c>
      <c r="G26" s="31" t="n">
        <v>40</v>
      </c>
      <c r="H26" s="32" t="n">
        <v>160</v>
      </c>
    </row>
    <row r="27" customFormat="false" ht="12.8" hidden="false" customHeight="false" outlineLevel="0" collapsed="false">
      <c r="A27" s="7" t="s">
        <v>43</v>
      </c>
      <c r="B27" s="30" t="s">
        <v>44</v>
      </c>
      <c r="C27" s="0" t="n">
        <v>1015</v>
      </c>
      <c r="D27" s="31" t="n">
        <v>165</v>
      </c>
      <c r="E27" s="0" t="n">
        <v>55</v>
      </c>
      <c r="F27" s="0" t="n">
        <v>10</v>
      </c>
      <c r="G27" s="31" t="n">
        <v>175</v>
      </c>
      <c r="H27" s="32" t="n">
        <v>1245</v>
      </c>
    </row>
    <row r="28" customFormat="false" ht="12.8" hidden="false" customHeight="false" outlineLevel="0" collapsed="false">
      <c r="A28" s="7" t="s">
        <v>45</v>
      </c>
      <c r="B28" s="30" t="s">
        <v>318</v>
      </c>
      <c r="C28" s="0" t="n">
        <v>1160</v>
      </c>
      <c r="D28" s="31" t="n">
        <v>175</v>
      </c>
      <c r="E28" s="0" t="n">
        <v>55</v>
      </c>
      <c r="F28" s="0" t="n">
        <v>15</v>
      </c>
      <c r="G28" s="31" t="n">
        <v>190</v>
      </c>
      <c r="H28" s="32" t="n">
        <v>1405</v>
      </c>
    </row>
    <row r="29" customFormat="false" ht="12.8" hidden="false" customHeight="false" outlineLevel="0" collapsed="false">
      <c r="A29" s="7" t="s">
        <v>47</v>
      </c>
      <c r="B29" s="30" t="s">
        <v>48</v>
      </c>
      <c r="C29" s="0" t="n">
        <v>10520</v>
      </c>
      <c r="D29" s="31" t="n">
        <v>2470</v>
      </c>
      <c r="E29" s="0" t="n">
        <v>100</v>
      </c>
      <c r="F29" s="0" t="n">
        <v>40</v>
      </c>
      <c r="G29" s="31" t="n">
        <v>2510</v>
      </c>
      <c r="H29" s="32" t="n">
        <v>13130</v>
      </c>
    </row>
    <row r="30" customFormat="false" ht="12.8" hidden="false" customHeight="false" outlineLevel="0" collapsed="false">
      <c r="A30" s="7" t="s">
        <v>227</v>
      </c>
      <c r="B30" s="30" t="s">
        <v>228</v>
      </c>
      <c r="C30" s="0" t="n">
        <v>20</v>
      </c>
      <c r="D30" s="31" t="n">
        <v>5</v>
      </c>
      <c r="E30" s="0" t="n">
        <v>0</v>
      </c>
      <c r="F30" s="0" t="n">
        <v>5</v>
      </c>
      <c r="G30" s="31" t="n">
        <v>10</v>
      </c>
      <c r="H30" s="32" t="n">
        <v>30</v>
      </c>
    </row>
    <row r="31" customFormat="false" ht="12.8" hidden="false" customHeight="false" outlineLevel="0" collapsed="false">
      <c r="A31" s="7" t="s">
        <v>49</v>
      </c>
      <c r="B31" s="30" t="s">
        <v>50</v>
      </c>
      <c r="C31" s="0" t="n">
        <v>585</v>
      </c>
      <c r="D31" s="31" t="n">
        <v>100</v>
      </c>
      <c r="E31" s="0" t="n">
        <v>35</v>
      </c>
      <c r="F31" s="0" t="n">
        <v>5</v>
      </c>
      <c r="G31" s="31" t="n">
        <v>105</v>
      </c>
      <c r="H31" s="32" t="n">
        <v>725</v>
      </c>
    </row>
    <row r="32" customFormat="false" ht="12.8" hidden="false" customHeight="false" outlineLevel="0" collapsed="false">
      <c r="A32" s="7" t="s">
        <v>51</v>
      </c>
      <c r="B32" s="30" t="s">
        <v>52</v>
      </c>
      <c r="C32" s="0" t="n">
        <v>30</v>
      </c>
      <c r="D32" s="31" t="n">
        <v>15</v>
      </c>
      <c r="E32" s="0" t="n">
        <v>5</v>
      </c>
      <c r="F32" s="0" t="n">
        <v>0</v>
      </c>
      <c r="G32" s="31" t="n">
        <v>15</v>
      </c>
      <c r="H32" s="32" t="n">
        <v>50</v>
      </c>
    </row>
    <row r="33" customFormat="false" ht="12.8" hidden="false" customHeight="false" outlineLevel="0" collapsed="false">
      <c r="A33" s="7" t="s">
        <v>231</v>
      </c>
      <c r="B33" s="30" t="s">
        <v>232</v>
      </c>
      <c r="C33" s="0" t="n">
        <v>5</v>
      </c>
      <c r="D33" s="31" t="n">
        <v>0</v>
      </c>
      <c r="E33" s="0" t="n">
        <v>0</v>
      </c>
      <c r="F33" s="0" t="n">
        <v>0</v>
      </c>
      <c r="G33" s="31" t="n">
        <v>0</v>
      </c>
      <c r="H33" s="32" t="n">
        <v>5</v>
      </c>
    </row>
    <row r="34" customFormat="false" ht="12.8" hidden="false" customHeight="false" outlineLevel="0" collapsed="false">
      <c r="A34" s="7" t="s">
        <v>53</v>
      </c>
      <c r="B34" s="30" t="s">
        <v>233</v>
      </c>
      <c r="C34" s="0" t="n">
        <v>110</v>
      </c>
      <c r="D34" s="31" t="n">
        <v>10</v>
      </c>
      <c r="E34" s="0" t="n">
        <v>0</v>
      </c>
      <c r="F34" s="0" t="n">
        <v>0</v>
      </c>
      <c r="G34" s="31" t="n">
        <v>10</v>
      </c>
      <c r="H34" s="32" t="n">
        <v>120</v>
      </c>
    </row>
    <row r="35" customFormat="false" ht="12.8" hidden="false" customHeight="false" outlineLevel="0" collapsed="false">
      <c r="A35" s="7" t="s">
        <v>55</v>
      </c>
      <c r="B35" s="30" t="s">
        <v>56</v>
      </c>
      <c r="C35" s="0" t="n">
        <v>2020</v>
      </c>
      <c r="D35" s="31" t="n">
        <v>340</v>
      </c>
      <c r="E35" s="0" t="n">
        <v>245</v>
      </c>
      <c r="F35" s="0" t="n">
        <v>15</v>
      </c>
      <c r="G35" s="31" t="n">
        <v>355</v>
      </c>
      <c r="H35" s="32" t="n">
        <v>2620</v>
      </c>
    </row>
    <row r="36" customFormat="false" ht="12.8" hidden="false" customHeight="false" outlineLevel="0" collapsed="false">
      <c r="A36" s="7" t="s">
        <v>57</v>
      </c>
      <c r="B36" s="30" t="s">
        <v>58</v>
      </c>
      <c r="C36" s="0" t="n">
        <v>95</v>
      </c>
      <c r="D36" s="31" t="n">
        <v>35</v>
      </c>
      <c r="E36" s="0" t="n">
        <v>-5</v>
      </c>
      <c r="F36" s="0" t="n">
        <v>0</v>
      </c>
      <c r="G36" s="31" t="n">
        <v>35</v>
      </c>
      <c r="H36" s="32" t="n">
        <v>125</v>
      </c>
    </row>
    <row r="37" customFormat="false" ht="12.8" hidden="false" customHeight="false" outlineLevel="0" collapsed="false">
      <c r="A37" s="7" t="s">
        <v>59</v>
      </c>
      <c r="B37" s="30" t="s">
        <v>60</v>
      </c>
      <c r="C37" s="0" t="n">
        <v>1055</v>
      </c>
      <c r="D37" s="31" t="n">
        <v>330</v>
      </c>
      <c r="E37" s="0" t="n">
        <v>110</v>
      </c>
      <c r="F37" s="0" t="n">
        <v>15</v>
      </c>
      <c r="G37" s="31" t="n">
        <v>345</v>
      </c>
      <c r="H37" s="32" t="n">
        <v>1510</v>
      </c>
    </row>
    <row r="38" customFormat="false" ht="12.8" hidden="false" customHeight="false" outlineLevel="0" collapsed="false">
      <c r="A38" s="7" t="s">
        <v>61</v>
      </c>
      <c r="B38" s="30" t="s">
        <v>62</v>
      </c>
      <c r="C38" s="0" t="n">
        <v>100</v>
      </c>
      <c r="D38" s="31" t="n">
        <v>0</v>
      </c>
      <c r="E38" s="0" t="n">
        <v>5</v>
      </c>
      <c r="F38" s="0" t="n">
        <v>0</v>
      </c>
      <c r="G38" s="31" t="n">
        <v>0</v>
      </c>
      <c r="H38" s="32" t="n">
        <v>105</v>
      </c>
    </row>
    <row r="39" customFormat="false" ht="12.8" hidden="false" customHeight="false" outlineLevel="0" collapsed="false">
      <c r="A39" s="7" t="s">
        <v>63</v>
      </c>
      <c r="B39" s="30" t="s">
        <v>64</v>
      </c>
      <c r="C39" s="0" t="n">
        <v>1545</v>
      </c>
      <c r="D39" s="31" t="n">
        <v>1670</v>
      </c>
      <c r="E39" s="0" t="n">
        <v>120</v>
      </c>
      <c r="F39" s="0" t="n">
        <v>55</v>
      </c>
      <c r="G39" s="31" t="n">
        <v>1725</v>
      </c>
      <c r="H39" s="32" t="n">
        <v>3390</v>
      </c>
    </row>
    <row r="40" customFormat="false" ht="12.8" hidden="false" customHeight="false" outlineLevel="0" collapsed="false">
      <c r="A40" s="7" t="s">
        <v>65</v>
      </c>
      <c r="B40" s="30" t="s">
        <v>66</v>
      </c>
      <c r="C40" s="0" t="n">
        <v>260</v>
      </c>
      <c r="D40" s="31" t="n">
        <v>205</v>
      </c>
      <c r="E40" s="0" t="n">
        <v>90</v>
      </c>
      <c r="F40" s="0" t="n">
        <v>20</v>
      </c>
      <c r="G40" s="31" t="n">
        <v>225</v>
      </c>
      <c r="H40" s="32" t="n">
        <v>575</v>
      </c>
    </row>
    <row r="41" customFormat="false" ht="12.8" hidden="false" customHeight="false" outlineLevel="0" collapsed="false">
      <c r="A41" s="7" t="s">
        <v>67</v>
      </c>
      <c r="B41" s="30" t="s">
        <v>68</v>
      </c>
      <c r="C41" s="0" t="n">
        <v>105</v>
      </c>
      <c r="D41" s="31" t="n">
        <v>45</v>
      </c>
      <c r="E41" s="0" t="n">
        <v>10</v>
      </c>
      <c r="F41" s="0" t="n">
        <v>0</v>
      </c>
      <c r="G41" s="31" t="n">
        <v>45</v>
      </c>
      <c r="H41" s="32" t="n">
        <v>160</v>
      </c>
    </row>
    <row r="42" customFormat="false" ht="12.8" hidden="false" customHeight="false" outlineLevel="0" collapsed="false">
      <c r="A42" s="7" t="s">
        <v>319</v>
      </c>
      <c r="B42" s="30" t="s">
        <v>320</v>
      </c>
      <c r="C42" s="0" t="n">
        <v>15</v>
      </c>
      <c r="D42" s="31" t="n">
        <v>0</v>
      </c>
      <c r="E42" s="0" t="n">
        <v>0</v>
      </c>
      <c r="F42" s="0" t="n">
        <v>0</v>
      </c>
      <c r="G42" s="31" t="n">
        <v>0</v>
      </c>
      <c r="H42" s="32" t="n">
        <v>15</v>
      </c>
    </row>
    <row r="43" customFormat="false" ht="12.8" hidden="false" customHeight="false" outlineLevel="0" collapsed="false">
      <c r="A43" s="7" t="s">
        <v>69</v>
      </c>
      <c r="B43" s="30" t="s">
        <v>70</v>
      </c>
      <c r="C43" s="0" t="n">
        <v>2655</v>
      </c>
      <c r="D43" s="31" t="n">
        <v>665</v>
      </c>
      <c r="E43" s="0" t="n">
        <v>430</v>
      </c>
      <c r="F43" s="0" t="n">
        <v>95</v>
      </c>
      <c r="G43" s="31" t="n">
        <v>760</v>
      </c>
      <c r="H43" s="32" t="n">
        <v>3845</v>
      </c>
    </row>
    <row r="44" customFormat="false" ht="12.8" hidden="false" customHeight="false" outlineLevel="0" collapsed="false">
      <c r="A44" s="7" t="s">
        <v>71</v>
      </c>
      <c r="B44" s="30" t="s">
        <v>72</v>
      </c>
      <c r="C44" s="0" t="n">
        <v>370</v>
      </c>
      <c r="D44" s="31" t="n">
        <v>90</v>
      </c>
      <c r="E44" s="0" t="n">
        <v>90</v>
      </c>
      <c r="F44" s="0" t="n">
        <v>20</v>
      </c>
      <c r="G44" s="31" t="n">
        <v>110</v>
      </c>
      <c r="H44" s="32" t="n">
        <v>570</v>
      </c>
    </row>
    <row r="45" customFormat="false" ht="12.8" hidden="false" customHeight="false" outlineLevel="0" collapsed="false">
      <c r="A45" s="7" t="s">
        <v>73</v>
      </c>
      <c r="B45" s="30" t="s">
        <v>74</v>
      </c>
      <c r="C45" s="0" t="n">
        <v>780</v>
      </c>
      <c r="D45" s="31" t="n">
        <v>130</v>
      </c>
      <c r="E45" s="0" t="n">
        <v>240</v>
      </c>
      <c r="F45" s="0" t="n">
        <v>30</v>
      </c>
      <c r="G45" s="31" t="n">
        <v>160</v>
      </c>
      <c r="H45" s="32" t="n">
        <v>1180</v>
      </c>
    </row>
    <row r="46" customFormat="false" ht="12.8" hidden="false" customHeight="false" outlineLevel="0" collapsed="false">
      <c r="A46" s="7" t="s">
        <v>75</v>
      </c>
      <c r="B46" s="30" t="s">
        <v>76</v>
      </c>
      <c r="C46" s="0" t="n">
        <v>1850</v>
      </c>
      <c r="D46" s="31" t="n">
        <v>860</v>
      </c>
      <c r="E46" s="0" t="n">
        <v>250</v>
      </c>
      <c r="F46" s="0" t="n">
        <v>35</v>
      </c>
      <c r="G46" s="31" t="n">
        <v>895</v>
      </c>
      <c r="H46" s="32" t="n">
        <v>2995</v>
      </c>
    </row>
    <row r="47" customFormat="false" ht="12.8" hidden="false" customHeight="false" outlineLevel="0" collapsed="false">
      <c r="A47" s="7" t="s">
        <v>77</v>
      </c>
      <c r="B47" s="30" t="s">
        <v>78</v>
      </c>
      <c r="C47" s="0" t="n">
        <v>20</v>
      </c>
      <c r="D47" s="31" t="n">
        <v>0</v>
      </c>
      <c r="E47" s="0" t="n">
        <v>0</v>
      </c>
      <c r="F47" s="0" t="n">
        <v>0</v>
      </c>
      <c r="G47" s="31" t="n">
        <v>0</v>
      </c>
      <c r="H47" s="32" t="n">
        <v>20</v>
      </c>
    </row>
    <row r="48" customFormat="false" ht="12.8" hidden="false" customHeight="false" outlineLevel="0" collapsed="false">
      <c r="A48" s="7" t="s">
        <v>79</v>
      </c>
      <c r="B48" s="30" t="s">
        <v>80</v>
      </c>
      <c r="C48" s="0" t="n">
        <v>155</v>
      </c>
      <c r="D48" s="31" t="n">
        <v>30</v>
      </c>
      <c r="E48" s="0" t="n">
        <v>5</v>
      </c>
      <c r="F48" s="0" t="n">
        <v>0</v>
      </c>
      <c r="G48" s="31" t="n">
        <v>30</v>
      </c>
      <c r="H48" s="32" t="n">
        <v>190</v>
      </c>
    </row>
    <row r="49" customFormat="false" ht="12.8" hidden="false" customHeight="false" outlineLevel="0" collapsed="false">
      <c r="A49" s="7" t="s">
        <v>81</v>
      </c>
      <c r="B49" s="30" t="s">
        <v>82</v>
      </c>
      <c r="C49" s="0" t="n">
        <v>110</v>
      </c>
      <c r="D49" s="31" t="n">
        <v>20</v>
      </c>
      <c r="E49" s="0" t="n">
        <v>10</v>
      </c>
      <c r="F49" s="0" t="n">
        <v>5</v>
      </c>
      <c r="G49" s="31" t="n">
        <v>25</v>
      </c>
      <c r="H49" s="32" t="n">
        <v>145</v>
      </c>
    </row>
    <row r="50" customFormat="false" ht="12.8" hidden="false" customHeight="false" outlineLevel="0" collapsed="false">
      <c r="A50" s="7" t="s">
        <v>321</v>
      </c>
      <c r="B50" s="30" t="s">
        <v>322</v>
      </c>
      <c r="C50" s="0" t="n">
        <v>5</v>
      </c>
      <c r="D50" s="31" t="n">
        <v>0</v>
      </c>
      <c r="E50" s="0" t="n">
        <v>0</v>
      </c>
      <c r="F50" s="0" t="n">
        <v>0</v>
      </c>
      <c r="G50" s="31" t="n">
        <v>0</v>
      </c>
      <c r="H50" s="32" t="n">
        <v>5</v>
      </c>
    </row>
    <row r="51" customFormat="false" ht="12.8" hidden="false" customHeight="false" outlineLevel="0" collapsed="false">
      <c r="A51" s="7" t="s">
        <v>83</v>
      </c>
      <c r="B51" s="30" t="s">
        <v>84</v>
      </c>
      <c r="C51" s="0" t="n">
        <v>2100</v>
      </c>
      <c r="D51" s="31" t="n">
        <v>490</v>
      </c>
      <c r="E51" s="0" t="n">
        <v>15</v>
      </c>
      <c r="F51" s="0" t="n">
        <v>5</v>
      </c>
      <c r="G51" s="31" t="n">
        <v>495</v>
      </c>
      <c r="H51" s="32" t="n">
        <v>2610</v>
      </c>
    </row>
    <row r="52" customFormat="false" ht="12.8" hidden="false" customHeight="false" outlineLevel="0" collapsed="false">
      <c r="A52" s="7" t="s">
        <v>85</v>
      </c>
      <c r="B52" s="30" t="s">
        <v>86</v>
      </c>
      <c r="C52" s="0" t="n">
        <v>1100</v>
      </c>
      <c r="D52" s="31" t="n">
        <v>170</v>
      </c>
      <c r="E52" s="0" t="n">
        <v>210</v>
      </c>
      <c r="F52" s="0" t="n">
        <v>0</v>
      </c>
      <c r="G52" s="31" t="n">
        <v>170</v>
      </c>
      <c r="H52" s="32" t="n">
        <v>1480</v>
      </c>
    </row>
    <row r="53" customFormat="false" ht="12.8" hidden="false" customHeight="false" outlineLevel="0" collapsed="false">
      <c r="A53" s="7" t="s">
        <v>286</v>
      </c>
      <c r="B53" s="30" t="s">
        <v>323</v>
      </c>
      <c r="C53" s="0" t="n">
        <v>0</v>
      </c>
      <c r="D53" s="31" t="n">
        <v>0</v>
      </c>
      <c r="E53" s="0" t="n">
        <v>5</v>
      </c>
      <c r="F53" s="0" t="n">
        <v>0</v>
      </c>
      <c r="G53" s="31" t="n">
        <v>0</v>
      </c>
      <c r="H53" s="32" t="n">
        <v>5</v>
      </c>
    </row>
    <row r="54" customFormat="false" ht="12.8" hidden="false" customHeight="false" outlineLevel="0" collapsed="false">
      <c r="A54" s="7" t="s">
        <v>217</v>
      </c>
      <c r="B54" s="30" t="s">
        <v>234</v>
      </c>
      <c r="C54" s="0" t="n">
        <v>30</v>
      </c>
      <c r="D54" s="31" t="n">
        <v>0</v>
      </c>
      <c r="E54" s="0" t="n">
        <v>5</v>
      </c>
      <c r="F54" s="0" t="n">
        <v>0</v>
      </c>
      <c r="G54" s="31" t="n">
        <v>0</v>
      </c>
      <c r="H54" s="32" t="n">
        <v>35</v>
      </c>
    </row>
    <row r="55" customFormat="false" ht="12.8" hidden="false" customHeight="false" outlineLevel="0" collapsed="false">
      <c r="A55" s="7" t="s">
        <v>324</v>
      </c>
      <c r="B55" s="30" t="s">
        <v>325</v>
      </c>
      <c r="C55" s="0" t="n">
        <v>10</v>
      </c>
      <c r="D55" s="31" t="n">
        <v>0</v>
      </c>
      <c r="E55" s="0" t="n">
        <v>0</v>
      </c>
      <c r="F55" s="0" t="n">
        <v>0</v>
      </c>
      <c r="G55" s="31" t="n">
        <v>0</v>
      </c>
      <c r="H55" s="32" t="n">
        <v>10</v>
      </c>
    </row>
    <row r="56" customFormat="false" ht="12.8" hidden="false" customHeight="false" outlineLevel="0" collapsed="false">
      <c r="A56" s="7" t="s">
        <v>87</v>
      </c>
      <c r="B56" s="30" t="s">
        <v>88</v>
      </c>
      <c r="C56" s="0" t="n">
        <v>1325</v>
      </c>
      <c r="D56" s="31" t="n">
        <v>105</v>
      </c>
      <c r="E56" s="0" t="n">
        <v>125</v>
      </c>
      <c r="F56" s="0" t="n">
        <v>10</v>
      </c>
      <c r="G56" s="31" t="n">
        <v>115</v>
      </c>
      <c r="H56" s="32" t="n">
        <v>1565</v>
      </c>
    </row>
    <row r="57" customFormat="false" ht="12.8" hidden="false" customHeight="false" outlineLevel="0" collapsed="false">
      <c r="A57" s="7" t="s">
        <v>89</v>
      </c>
      <c r="B57" s="30" t="s">
        <v>90</v>
      </c>
      <c r="C57" s="0" t="n">
        <v>3580</v>
      </c>
      <c r="D57" s="31" t="n">
        <v>2885</v>
      </c>
      <c r="E57" s="0" t="n">
        <v>620</v>
      </c>
      <c r="F57" s="0" t="n">
        <v>190</v>
      </c>
      <c r="G57" s="31" t="n">
        <v>3075</v>
      </c>
      <c r="H57" s="32" t="n">
        <v>7275</v>
      </c>
    </row>
    <row r="58" customFormat="false" ht="12.8" hidden="false" customHeight="false" outlineLevel="0" collapsed="false">
      <c r="A58" s="7" t="s">
        <v>91</v>
      </c>
      <c r="B58" s="30" t="s">
        <v>92</v>
      </c>
      <c r="C58" s="0" t="n">
        <v>2910</v>
      </c>
      <c r="D58" s="31" t="n">
        <v>920</v>
      </c>
      <c r="E58" s="0" t="n">
        <v>420</v>
      </c>
      <c r="F58" s="0" t="n">
        <v>60</v>
      </c>
      <c r="G58" s="31" t="n">
        <v>980</v>
      </c>
      <c r="H58" s="32" t="n">
        <v>4310</v>
      </c>
    </row>
    <row r="59" customFormat="false" ht="12.8" hidden="false" customHeight="false" outlineLevel="0" collapsed="false">
      <c r="A59" s="7" t="s">
        <v>289</v>
      </c>
      <c r="B59" s="30" t="s">
        <v>326</v>
      </c>
      <c r="C59" s="0" t="n">
        <v>5</v>
      </c>
      <c r="D59" s="31" t="n">
        <v>5</v>
      </c>
      <c r="E59" s="0" t="n">
        <v>0</v>
      </c>
      <c r="F59" s="0" t="n">
        <v>0</v>
      </c>
      <c r="G59" s="31" t="n">
        <v>5</v>
      </c>
      <c r="H59" s="32" t="n">
        <v>10</v>
      </c>
    </row>
    <row r="60" customFormat="false" ht="12.8" hidden="false" customHeight="false" outlineLevel="0" collapsed="false">
      <c r="A60" s="7" t="s">
        <v>235</v>
      </c>
      <c r="B60" s="30" t="s">
        <v>236</v>
      </c>
      <c r="C60" s="0" t="n">
        <v>45</v>
      </c>
      <c r="D60" s="31" t="n">
        <v>0</v>
      </c>
      <c r="E60" s="0" t="n">
        <v>0</v>
      </c>
      <c r="F60" s="0" t="n">
        <v>0</v>
      </c>
      <c r="G60" s="31" t="n">
        <v>0</v>
      </c>
      <c r="H60" s="32" t="n">
        <v>45</v>
      </c>
    </row>
    <row r="61" customFormat="false" ht="12.8" hidden="false" customHeight="false" outlineLevel="0" collapsed="false">
      <c r="A61" s="7" t="s">
        <v>93</v>
      </c>
      <c r="B61" s="30" t="s">
        <v>94</v>
      </c>
      <c r="C61" s="0" t="n">
        <v>120</v>
      </c>
      <c r="D61" s="31" t="n">
        <v>40</v>
      </c>
      <c r="E61" s="0" t="n">
        <v>15</v>
      </c>
      <c r="F61" s="0" t="n">
        <v>5</v>
      </c>
      <c r="G61" s="31" t="n">
        <v>45</v>
      </c>
      <c r="H61" s="32" t="n">
        <v>180</v>
      </c>
    </row>
    <row r="62" customFormat="false" ht="12.8" hidden="false" customHeight="false" outlineLevel="0" collapsed="false">
      <c r="A62" s="7" t="s">
        <v>327</v>
      </c>
      <c r="B62" s="30" t="s">
        <v>328</v>
      </c>
      <c r="C62" s="0" t="n">
        <v>0</v>
      </c>
      <c r="D62" s="31" t="n">
        <v>5</v>
      </c>
      <c r="E62" s="0" t="n">
        <v>0</v>
      </c>
      <c r="F62" s="0" t="n">
        <v>0</v>
      </c>
      <c r="G62" s="31" t="n">
        <v>5</v>
      </c>
      <c r="H62" s="32" t="n">
        <v>5</v>
      </c>
    </row>
    <row r="63" customFormat="false" ht="12.8" hidden="false" customHeight="false" outlineLevel="0" collapsed="false">
      <c r="A63" s="7" t="s">
        <v>95</v>
      </c>
      <c r="B63" s="30" t="s">
        <v>96</v>
      </c>
      <c r="C63" s="0" t="n">
        <v>140</v>
      </c>
      <c r="D63" s="31" t="n">
        <v>35</v>
      </c>
      <c r="E63" s="0" t="n">
        <v>10</v>
      </c>
      <c r="F63" s="0" t="n">
        <v>10</v>
      </c>
      <c r="G63" s="31" t="n">
        <v>45</v>
      </c>
      <c r="H63" s="32" t="n">
        <v>195</v>
      </c>
    </row>
    <row r="64" customFormat="false" ht="12.8" hidden="false" customHeight="false" outlineLevel="0" collapsed="false">
      <c r="A64" s="7" t="s">
        <v>97</v>
      </c>
      <c r="B64" s="30" t="s">
        <v>98</v>
      </c>
      <c r="C64" s="0" t="n">
        <v>120</v>
      </c>
      <c r="D64" s="31" t="n">
        <v>40</v>
      </c>
      <c r="E64" s="0" t="n">
        <v>5</v>
      </c>
      <c r="F64" s="0" t="n">
        <v>10</v>
      </c>
      <c r="G64" s="31" t="n">
        <v>50</v>
      </c>
      <c r="H64" s="32" t="n">
        <v>175</v>
      </c>
    </row>
    <row r="65" customFormat="false" ht="12.8" hidden="false" customHeight="false" outlineLevel="0" collapsed="false">
      <c r="A65" s="7" t="s">
        <v>99</v>
      </c>
      <c r="B65" s="30" t="s">
        <v>100</v>
      </c>
      <c r="C65" s="0" t="n">
        <v>15</v>
      </c>
      <c r="D65" s="31" t="n">
        <v>0</v>
      </c>
      <c r="E65" s="0" t="n">
        <v>0</v>
      </c>
      <c r="F65" s="0" t="n">
        <v>0</v>
      </c>
      <c r="G65" s="31" t="n">
        <v>0</v>
      </c>
      <c r="H65" s="32" t="n">
        <v>15</v>
      </c>
    </row>
    <row r="66" customFormat="false" ht="12.8" hidden="false" customHeight="false" outlineLevel="0" collapsed="false">
      <c r="A66" s="7" t="s">
        <v>101</v>
      </c>
      <c r="B66" s="30" t="s">
        <v>102</v>
      </c>
      <c r="C66" s="0" t="n">
        <v>500</v>
      </c>
      <c r="D66" s="31" t="n">
        <v>260</v>
      </c>
      <c r="E66" s="0" t="n">
        <v>15</v>
      </c>
      <c r="F66" s="0" t="n">
        <v>0</v>
      </c>
      <c r="G66" s="31" t="n">
        <v>260</v>
      </c>
      <c r="H66" s="32" t="n">
        <v>775</v>
      </c>
    </row>
    <row r="67" customFormat="false" ht="12.8" hidden="false" customHeight="false" outlineLevel="0" collapsed="false">
      <c r="A67" s="7" t="s">
        <v>329</v>
      </c>
      <c r="B67" s="30" t="s">
        <v>330</v>
      </c>
      <c r="C67" s="0" t="n">
        <v>5</v>
      </c>
      <c r="D67" s="31" t="n">
        <v>0</v>
      </c>
      <c r="E67" s="0" t="n">
        <v>0</v>
      </c>
      <c r="F67" s="0" t="n">
        <v>0</v>
      </c>
      <c r="G67" s="31" t="n">
        <v>0</v>
      </c>
      <c r="H67" s="32" t="n">
        <v>5</v>
      </c>
    </row>
    <row r="68" customFormat="false" ht="12.8" hidden="false" customHeight="false" outlineLevel="0" collapsed="false">
      <c r="A68" s="7" t="s">
        <v>103</v>
      </c>
      <c r="B68" s="30" t="s">
        <v>104</v>
      </c>
      <c r="C68" s="0" t="n">
        <v>75</v>
      </c>
      <c r="D68" s="31" t="n">
        <v>55</v>
      </c>
      <c r="E68" s="0" t="n">
        <v>5</v>
      </c>
      <c r="F68" s="0" t="n">
        <v>0</v>
      </c>
      <c r="G68" s="31" t="n">
        <v>55</v>
      </c>
      <c r="H68" s="32" t="n">
        <v>135</v>
      </c>
    </row>
    <row r="69" customFormat="false" ht="12.8" hidden="false" customHeight="false" outlineLevel="0" collapsed="false">
      <c r="A69" s="7" t="s">
        <v>105</v>
      </c>
      <c r="B69" s="30" t="s">
        <v>106</v>
      </c>
      <c r="C69" s="0" t="n">
        <v>170</v>
      </c>
      <c r="D69" s="31" t="n">
        <v>60</v>
      </c>
      <c r="E69" s="0" t="n">
        <v>25</v>
      </c>
      <c r="F69" s="0" t="n">
        <v>15</v>
      </c>
      <c r="G69" s="31" t="n">
        <v>75</v>
      </c>
      <c r="H69" s="32" t="n">
        <v>270</v>
      </c>
    </row>
    <row r="70" customFormat="false" ht="12.8" hidden="false" customHeight="false" outlineLevel="0" collapsed="false">
      <c r="A70" s="7" t="s">
        <v>107</v>
      </c>
      <c r="B70" s="30" t="s">
        <v>108</v>
      </c>
      <c r="C70" s="0" t="n">
        <v>315</v>
      </c>
      <c r="D70" s="31" t="n">
        <v>165</v>
      </c>
      <c r="E70" s="0" t="n">
        <v>70</v>
      </c>
      <c r="F70" s="0" t="n">
        <v>25</v>
      </c>
      <c r="G70" s="31" t="n">
        <v>190</v>
      </c>
      <c r="H70" s="32" t="n">
        <v>575</v>
      </c>
    </row>
    <row r="71" customFormat="false" ht="12.8" hidden="false" customHeight="false" outlineLevel="0" collapsed="false">
      <c r="A71" s="7" t="s">
        <v>331</v>
      </c>
      <c r="B71" s="30" t="s">
        <v>332</v>
      </c>
      <c r="C71" s="0" t="n">
        <v>10</v>
      </c>
      <c r="D71" s="31" t="n">
        <v>0</v>
      </c>
      <c r="E71" s="0" t="n">
        <v>0</v>
      </c>
      <c r="F71" s="0" t="n">
        <v>0</v>
      </c>
      <c r="G71" s="31" t="n">
        <v>0</v>
      </c>
      <c r="H71" s="32" t="n">
        <v>10</v>
      </c>
    </row>
    <row r="72" customFormat="false" ht="12.8" hidden="false" customHeight="false" outlineLevel="0" collapsed="false">
      <c r="A72" s="7" t="s">
        <v>109</v>
      </c>
      <c r="B72" s="30" t="s">
        <v>110</v>
      </c>
      <c r="C72" s="0" t="n">
        <v>795</v>
      </c>
      <c r="D72" s="31" t="n">
        <v>185</v>
      </c>
      <c r="E72" s="0" t="n">
        <v>170</v>
      </c>
      <c r="F72" s="0" t="n">
        <v>20</v>
      </c>
      <c r="G72" s="31" t="n">
        <v>205</v>
      </c>
      <c r="H72" s="32" t="n">
        <v>1170</v>
      </c>
    </row>
    <row r="73" customFormat="false" ht="12.8" hidden="false" customHeight="false" outlineLevel="0" collapsed="false">
      <c r="A73" s="7" t="s">
        <v>111</v>
      </c>
      <c r="B73" s="30" t="s">
        <v>112</v>
      </c>
      <c r="C73" s="0" t="n">
        <v>60</v>
      </c>
      <c r="D73" s="31" t="n">
        <v>5</v>
      </c>
      <c r="E73" s="0" t="n">
        <v>10</v>
      </c>
      <c r="F73" s="0" t="n">
        <v>0</v>
      </c>
      <c r="G73" s="31" t="n">
        <v>5</v>
      </c>
      <c r="H73" s="32" t="n">
        <v>75</v>
      </c>
    </row>
    <row r="74" customFormat="false" ht="12.8" hidden="false" customHeight="false" outlineLevel="0" collapsed="false">
      <c r="A74" s="7" t="s">
        <v>291</v>
      </c>
      <c r="B74" s="30" t="s">
        <v>333</v>
      </c>
      <c r="C74" s="0" t="n">
        <v>5</v>
      </c>
      <c r="D74" s="31" t="n">
        <v>0</v>
      </c>
      <c r="E74" s="0" t="n">
        <v>0</v>
      </c>
      <c r="F74" s="0" t="n">
        <v>0</v>
      </c>
      <c r="G74" s="31" t="n">
        <v>0</v>
      </c>
      <c r="H74" s="32" t="n">
        <v>5</v>
      </c>
    </row>
    <row r="75" customFormat="false" ht="12.8" hidden="false" customHeight="false" outlineLevel="0" collapsed="false">
      <c r="A75" s="7" t="s">
        <v>113</v>
      </c>
      <c r="B75" s="30" t="s">
        <v>114</v>
      </c>
      <c r="C75" s="0" t="n">
        <v>540</v>
      </c>
      <c r="D75" s="31" t="n">
        <v>280</v>
      </c>
      <c r="E75" s="0" t="n">
        <v>45</v>
      </c>
      <c r="F75" s="0" t="n">
        <v>5</v>
      </c>
      <c r="G75" s="31" t="n">
        <v>285</v>
      </c>
      <c r="H75" s="32" t="n">
        <v>870</v>
      </c>
    </row>
    <row r="76" customFormat="false" ht="12.8" hidden="false" customHeight="false" outlineLevel="0" collapsed="false">
      <c r="A76" s="7" t="s">
        <v>115</v>
      </c>
      <c r="B76" s="30" t="s">
        <v>116</v>
      </c>
      <c r="C76" s="0" t="n">
        <v>1990</v>
      </c>
      <c r="D76" s="31" t="n">
        <v>300</v>
      </c>
      <c r="E76" s="0" t="n">
        <v>160</v>
      </c>
      <c r="F76" s="0" t="n">
        <v>20</v>
      </c>
      <c r="G76" s="31" t="n">
        <v>320</v>
      </c>
      <c r="H76" s="32" t="n">
        <v>2470</v>
      </c>
    </row>
    <row r="77" customFormat="false" ht="12.8" hidden="false" customHeight="false" outlineLevel="0" collapsed="false">
      <c r="A77" s="7" t="s">
        <v>117</v>
      </c>
      <c r="B77" s="30" t="s">
        <v>118</v>
      </c>
      <c r="C77" s="0" t="n">
        <v>685</v>
      </c>
      <c r="D77" s="31" t="n">
        <v>345</v>
      </c>
      <c r="E77" s="0" t="n">
        <v>195</v>
      </c>
      <c r="F77" s="0" t="n">
        <v>135</v>
      </c>
      <c r="G77" s="31" t="n">
        <v>480</v>
      </c>
      <c r="H77" s="32" t="n">
        <v>1360</v>
      </c>
    </row>
    <row r="78" customFormat="false" ht="12.8" hidden="false" customHeight="false" outlineLevel="0" collapsed="false">
      <c r="A78" s="7" t="s">
        <v>119</v>
      </c>
      <c r="B78" s="30" t="s">
        <v>120</v>
      </c>
      <c r="C78" s="0" t="n">
        <v>30</v>
      </c>
      <c r="D78" s="31" t="n">
        <v>30</v>
      </c>
      <c r="E78" s="0" t="n">
        <v>40</v>
      </c>
      <c r="F78" s="0" t="n">
        <v>20</v>
      </c>
      <c r="G78" s="31" t="n">
        <v>50</v>
      </c>
      <c r="H78" s="32" t="n">
        <v>120</v>
      </c>
    </row>
    <row r="79" customFormat="false" ht="12.8" hidden="false" customHeight="false" outlineLevel="0" collapsed="false">
      <c r="A79" s="7" t="s">
        <v>121</v>
      </c>
      <c r="B79" s="30" t="s">
        <v>122</v>
      </c>
      <c r="C79" s="0" t="n">
        <v>65</v>
      </c>
      <c r="D79" s="31" t="n">
        <v>15</v>
      </c>
      <c r="E79" s="0" t="n">
        <v>5</v>
      </c>
      <c r="F79" s="0" t="n">
        <v>0</v>
      </c>
      <c r="G79" s="31" t="n">
        <v>15</v>
      </c>
      <c r="H79" s="32" t="n">
        <v>85</v>
      </c>
    </row>
    <row r="80" customFormat="false" ht="12.8" hidden="false" customHeight="false" outlineLevel="0" collapsed="false">
      <c r="A80" s="7" t="s">
        <v>123</v>
      </c>
      <c r="B80" s="30" t="s">
        <v>124</v>
      </c>
      <c r="C80" s="0" t="n">
        <v>225</v>
      </c>
      <c r="D80" s="31" t="n">
        <v>235</v>
      </c>
      <c r="E80" s="0" t="n">
        <v>135</v>
      </c>
      <c r="F80" s="0" t="n">
        <v>70</v>
      </c>
      <c r="G80" s="31" t="n">
        <v>305</v>
      </c>
      <c r="H80" s="32" t="n">
        <v>665</v>
      </c>
    </row>
    <row r="81" customFormat="false" ht="12.8" hidden="false" customHeight="false" outlineLevel="0" collapsed="false">
      <c r="A81" s="7" t="s">
        <v>125</v>
      </c>
      <c r="B81" s="30" t="s">
        <v>126</v>
      </c>
      <c r="C81" s="0" t="n">
        <v>1180</v>
      </c>
      <c r="D81" s="31" t="n">
        <v>190</v>
      </c>
      <c r="E81" s="0" t="n">
        <v>185</v>
      </c>
      <c r="F81" s="0" t="n">
        <v>20</v>
      </c>
      <c r="G81" s="31" t="n">
        <v>210</v>
      </c>
      <c r="H81" s="32" t="n">
        <v>1575</v>
      </c>
    </row>
    <row r="82" customFormat="false" ht="12.8" hidden="false" customHeight="false" outlineLevel="0" collapsed="false">
      <c r="A82" s="7" t="s">
        <v>212</v>
      </c>
      <c r="B82" s="30" t="s">
        <v>241</v>
      </c>
      <c r="C82" s="0" t="n">
        <v>165</v>
      </c>
      <c r="D82" s="31" t="n">
        <v>40</v>
      </c>
      <c r="E82" s="0" t="n">
        <v>10</v>
      </c>
      <c r="F82" s="0" t="n">
        <v>0</v>
      </c>
      <c r="G82" s="31" t="n">
        <v>40</v>
      </c>
      <c r="H82" s="32" t="n">
        <v>215</v>
      </c>
    </row>
    <row r="83" customFormat="false" ht="12.8" hidden="false" customHeight="false" outlineLevel="0" collapsed="false">
      <c r="A83" s="7" t="s">
        <v>127</v>
      </c>
      <c r="B83" s="30" t="s">
        <v>128</v>
      </c>
      <c r="C83" s="0" t="n">
        <v>155</v>
      </c>
      <c r="D83" s="31" t="n">
        <v>85</v>
      </c>
      <c r="E83" s="0" t="n">
        <v>30</v>
      </c>
      <c r="F83" s="0" t="n">
        <v>20</v>
      </c>
      <c r="G83" s="31" t="n">
        <v>105</v>
      </c>
      <c r="H83" s="32" t="n">
        <v>290</v>
      </c>
    </row>
    <row r="84" customFormat="false" ht="12.8" hidden="false" customHeight="false" outlineLevel="0" collapsed="false">
      <c r="A84" s="7" t="s">
        <v>129</v>
      </c>
      <c r="B84" s="30" t="s">
        <v>130</v>
      </c>
      <c r="C84" s="0" t="n">
        <v>435</v>
      </c>
      <c r="D84" s="31" t="n">
        <v>100</v>
      </c>
      <c r="E84" s="0" t="n">
        <v>85</v>
      </c>
      <c r="F84" s="0" t="n">
        <v>0</v>
      </c>
      <c r="G84" s="31" t="n">
        <v>100</v>
      </c>
      <c r="H84" s="32" t="n">
        <v>620</v>
      </c>
    </row>
    <row r="85" customFormat="false" ht="12.8" hidden="false" customHeight="false" outlineLevel="0" collapsed="false">
      <c r="A85" s="7" t="s">
        <v>242</v>
      </c>
      <c r="B85" s="30" t="s">
        <v>243</v>
      </c>
      <c r="C85" s="0" t="n">
        <v>25</v>
      </c>
      <c r="D85" s="31" t="n">
        <v>10</v>
      </c>
      <c r="E85" s="0" t="n">
        <v>0</v>
      </c>
      <c r="F85" s="0" t="n">
        <v>0</v>
      </c>
      <c r="G85" s="31" t="n">
        <v>10</v>
      </c>
      <c r="H85" s="32" t="n">
        <v>35</v>
      </c>
    </row>
    <row r="86" customFormat="false" ht="12.8" hidden="false" customHeight="false" outlineLevel="0" collapsed="false">
      <c r="A86" s="7" t="s">
        <v>334</v>
      </c>
      <c r="B86" s="30" t="s">
        <v>335</v>
      </c>
      <c r="C86" s="0" t="n">
        <v>35</v>
      </c>
      <c r="D86" s="31" t="n">
        <v>10</v>
      </c>
      <c r="E86" s="0" t="n">
        <v>0</v>
      </c>
      <c r="F86" s="0" t="n">
        <v>0</v>
      </c>
      <c r="G86" s="31" t="n">
        <v>10</v>
      </c>
      <c r="H86" s="32" t="n">
        <v>45</v>
      </c>
    </row>
    <row r="87" customFormat="false" ht="12.8" hidden="false" customHeight="false" outlineLevel="0" collapsed="false">
      <c r="A87" s="7" t="s">
        <v>244</v>
      </c>
      <c r="B87" s="30" t="s">
        <v>245</v>
      </c>
      <c r="C87" s="0" t="n">
        <v>55</v>
      </c>
      <c r="D87" s="31" t="n">
        <v>25</v>
      </c>
      <c r="E87" s="0" t="n">
        <v>5</v>
      </c>
      <c r="F87" s="0" t="n">
        <v>0</v>
      </c>
      <c r="G87" s="31" t="n">
        <v>25</v>
      </c>
      <c r="H87" s="32" t="n">
        <v>85</v>
      </c>
    </row>
    <row r="88" customFormat="false" ht="12.8" hidden="false" customHeight="false" outlineLevel="0" collapsed="false">
      <c r="A88" s="7" t="s">
        <v>246</v>
      </c>
      <c r="B88" s="30" t="s">
        <v>247</v>
      </c>
      <c r="C88" s="0" t="n">
        <v>50</v>
      </c>
      <c r="D88" s="31" t="n">
        <v>20</v>
      </c>
      <c r="E88" s="0" t="n">
        <v>10</v>
      </c>
      <c r="F88" s="0" t="n">
        <v>-5</v>
      </c>
      <c r="G88" s="31" t="n">
        <v>15</v>
      </c>
      <c r="H88" s="32" t="n">
        <v>75</v>
      </c>
    </row>
    <row r="89" customFormat="false" ht="12.8" hidden="false" customHeight="false" outlineLevel="0" collapsed="false">
      <c r="A89" s="7" t="s">
        <v>248</v>
      </c>
      <c r="B89" s="30" t="s">
        <v>249</v>
      </c>
      <c r="C89" s="0" t="n">
        <v>10</v>
      </c>
      <c r="D89" s="31" t="n">
        <v>5</v>
      </c>
      <c r="E89" s="0" t="n">
        <v>0</v>
      </c>
      <c r="F89" s="0" t="n">
        <v>0</v>
      </c>
      <c r="G89" s="31" t="n">
        <v>5</v>
      </c>
      <c r="H89" s="32" t="n">
        <v>15</v>
      </c>
    </row>
    <row r="90" customFormat="false" ht="12.8" hidden="false" customHeight="false" outlineLevel="0" collapsed="false">
      <c r="A90" s="7" t="s">
        <v>336</v>
      </c>
      <c r="B90" s="30" t="s">
        <v>337</v>
      </c>
      <c r="C90" s="0" t="n">
        <v>115</v>
      </c>
      <c r="D90" s="31" t="n">
        <v>20</v>
      </c>
      <c r="E90" s="0" t="n">
        <v>0</v>
      </c>
      <c r="F90" s="0" t="n">
        <v>0</v>
      </c>
      <c r="G90" s="31" t="n">
        <v>20</v>
      </c>
      <c r="H90" s="32" t="n">
        <v>135</v>
      </c>
    </row>
    <row r="91" customFormat="false" ht="12.8" hidden="false" customHeight="false" outlineLevel="0" collapsed="false">
      <c r="A91" s="7" t="s">
        <v>131</v>
      </c>
      <c r="B91" s="30" t="s">
        <v>132</v>
      </c>
      <c r="C91" s="0" t="n">
        <v>80</v>
      </c>
      <c r="D91" s="31" t="n">
        <v>20</v>
      </c>
      <c r="E91" s="0" t="n">
        <v>20</v>
      </c>
      <c r="F91" s="0" t="n">
        <v>0</v>
      </c>
      <c r="G91" s="31" t="n">
        <v>20</v>
      </c>
      <c r="H91" s="32" t="n">
        <v>120</v>
      </c>
    </row>
    <row r="92" customFormat="false" ht="12.8" hidden="false" customHeight="false" outlineLevel="0" collapsed="false">
      <c r="A92" s="7" t="s">
        <v>133</v>
      </c>
      <c r="B92" s="30" t="s">
        <v>134</v>
      </c>
      <c r="C92" s="0" t="n">
        <v>2500</v>
      </c>
      <c r="D92" s="31" t="n">
        <v>1420</v>
      </c>
      <c r="E92" s="0" t="n">
        <v>850</v>
      </c>
      <c r="F92" s="0" t="n">
        <v>270</v>
      </c>
      <c r="G92" s="31" t="n">
        <v>1690</v>
      </c>
      <c r="H92" s="32" t="n">
        <v>5040</v>
      </c>
    </row>
    <row r="93" customFormat="false" ht="12.8" hidden="false" customHeight="false" outlineLevel="0" collapsed="false">
      <c r="A93" s="7" t="s">
        <v>135</v>
      </c>
      <c r="B93" s="30" t="s">
        <v>136</v>
      </c>
      <c r="C93" s="0" t="n">
        <v>1250</v>
      </c>
      <c r="D93" s="31" t="n">
        <v>180</v>
      </c>
      <c r="E93" s="0" t="n">
        <v>35</v>
      </c>
      <c r="F93" s="0" t="n">
        <v>0</v>
      </c>
      <c r="G93" s="31" t="n">
        <v>180</v>
      </c>
      <c r="H93" s="32" t="n">
        <v>1465</v>
      </c>
    </row>
    <row r="94" customFormat="false" ht="12.8" hidden="false" customHeight="false" outlineLevel="0" collapsed="false">
      <c r="A94" s="7" t="s">
        <v>137</v>
      </c>
      <c r="B94" s="30" t="s">
        <v>138</v>
      </c>
      <c r="C94" s="0" t="n">
        <v>195</v>
      </c>
      <c r="D94" s="31" t="n">
        <v>5</v>
      </c>
      <c r="E94" s="0" t="n">
        <v>10</v>
      </c>
      <c r="F94" s="0" t="n">
        <v>0</v>
      </c>
      <c r="G94" s="31" t="n">
        <v>5</v>
      </c>
      <c r="H94" s="32" t="n">
        <v>210</v>
      </c>
    </row>
    <row r="95" customFormat="false" ht="12.8" hidden="false" customHeight="false" outlineLevel="0" collapsed="false">
      <c r="A95" s="7" t="s">
        <v>338</v>
      </c>
      <c r="B95" s="30" t="s">
        <v>339</v>
      </c>
      <c r="C95" s="0" t="n">
        <v>5</v>
      </c>
      <c r="D95" s="31" t="n">
        <v>15</v>
      </c>
      <c r="E95" s="0" t="n">
        <v>0</v>
      </c>
      <c r="F95" s="0" t="n">
        <v>0</v>
      </c>
      <c r="G95" s="31" t="n">
        <v>15</v>
      </c>
      <c r="H95" s="32" t="n">
        <v>20</v>
      </c>
    </row>
    <row r="96" customFormat="false" ht="12.8" hidden="false" customHeight="false" outlineLevel="0" collapsed="false">
      <c r="A96" s="7" t="s">
        <v>139</v>
      </c>
      <c r="B96" s="30" t="s">
        <v>140</v>
      </c>
      <c r="C96" s="0" t="n">
        <v>2160</v>
      </c>
      <c r="D96" s="31" t="n">
        <v>690</v>
      </c>
      <c r="E96" s="0" t="n">
        <v>-30</v>
      </c>
      <c r="F96" s="0" t="n">
        <v>15</v>
      </c>
      <c r="G96" s="31" t="n">
        <v>705</v>
      </c>
      <c r="H96" s="32" t="n">
        <v>2835</v>
      </c>
    </row>
    <row r="97" customFormat="false" ht="12.8" hidden="false" customHeight="false" outlineLevel="0" collapsed="false">
      <c r="A97" s="7" t="s">
        <v>141</v>
      </c>
      <c r="B97" s="30" t="s">
        <v>142</v>
      </c>
      <c r="C97" s="0" t="n">
        <v>85</v>
      </c>
      <c r="D97" s="31" t="n">
        <v>10</v>
      </c>
      <c r="E97" s="0" t="n">
        <v>5</v>
      </c>
      <c r="F97" s="0" t="n">
        <v>0</v>
      </c>
      <c r="G97" s="31" t="n">
        <v>10</v>
      </c>
      <c r="H97" s="32" t="n">
        <v>100</v>
      </c>
    </row>
    <row r="98" customFormat="false" ht="12.8" hidden="false" customHeight="false" outlineLevel="0" collapsed="false">
      <c r="A98" s="7" t="s">
        <v>143</v>
      </c>
      <c r="B98" s="30" t="s">
        <v>144</v>
      </c>
      <c r="C98" s="0" t="n">
        <v>4110</v>
      </c>
      <c r="D98" s="31" t="n">
        <v>840</v>
      </c>
      <c r="E98" s="0" t="n">
        <v>795</v>
      </c>
      <c r="F98" s="0" t="n">
        <v>80</v>
      </c>
      <c r="G98" s="31" t="n">
        <v>920</v>
      </c>
      <c r="H98" s="32" t="n">
        <v>5825</v>
      </c>
    </row>
    <row r="99" customFormat="false" ht="12.8" hidden="false" customHeight="false" outlineLevel="0" collapsed="false">
      <c r="A99" s="7" t="s">
        <v>297</v>
      </c>
      <c r="B99" s="30" t="s">
        <v>340</v>
      </c>
      <c r="C99" s="0" t="n">
        <v>10</v>
      </c>
      <c r="D99" s="31" t="n">
        <v>0</v>
      </c>
      <c r="E99" s="0" t="n">
        <v>0</v>
      </c>
      <c r="F99" s="0" t="n">
        <v>0</v>
      </c>
      <c r="G99" s="31" t="n">
        <v>0</v>
      </c>
      <c r="H99" s="32" t="n">
        <v>10</v>
      </c>
    </row>
    <row r="100" customFormat="false" ht="12.8" hidden="false" customHeight="false" outlineLevel="0" collapsed="false">
      <c r="A100" s="7" t="s">
        <v>145</v>
      </c>
      <c r="B100" s="30" t="s">
        <v>146</v>
      </c>
      <c r="C100" s="0" t="n">
        <v>950</v>
      </c>
      <c r="D100" s="31" t="n">
        <v>285</v>
      </c>
      <c r="E100" s="0" t="n">
        <v>80</v>
      </c>
      <c r="F100" s="0" t="n">
        <v>10</v>
      </c>
      <c r="G100" s="31" t="n">
        <v>295</v>
      </c>
      <c r="H100" s="32" t="n">
        <v>1325</v>
      </c>
    </row>
    <row r="101" customFormat="false" ht="12.8" hidden="false" customHeight="false" outlineLevel="0" collapsed="false">
      <c r="A101" s="7" t="s">
        <v>341</v>
      </c>
      <c r="B101" s="30" t="s">
        <v>342</v>
      </c>
      <c r="C101" s="0" t="n">
        <v>110</v>
      </c>
      <c r="D101" s="31" t="n">
        <v>5</v>
      </c>
      <c r="E101" s="0" t="n">
        <v>0</v>
      </c>
      <c r="F101" s="0" t="n">
        <v>0</v>
      </c>
      <c r="G101" s="31" t="n">
        <v>5</v>
      </c>
      <c r="H101" s="32" t="n">
        <v>115</v>
      </c>
    </row>
    <row r="102" customFormat="false" ht="12.8" hidden="false" customHeight="false" outlineLevel="0" collapsed="false">
      <c r="A102" s="7" t="s">
        <v>343</v>
      </c>
      <c r="B102" s="30" t="s">
        <v>344</v>
      </c>
      <c r="C102" s="0" t="n">
        <v>5</v>
      </c>
      <c r="D102" s="31" t="n">
        <v>0</v>
      </c>
      <c r="E102" s="0" t="n">
        <v>0</v>
      </c>
      <c r="F102" s="0" t="n">
        <v>0</v>
      </c>
      <c r="G102" s="31" t="n">
        <v>0</v>
      </c>
      <c r="H102" s="32" t="n">
        <v>5</v>
      </c>
    </row>
    <row r="103" customFormat="false" ht="12.8" hidden="false" customHeight="false" outlineLevel="0" collapsed="false">
      <c r="A103" s="7" t="s">
        <v>299</v>
      </c>
      <c r="B103" s="30" t="s">
        <v>345</v>
      </c>
      <c r="C103" s="0" t="n">
        <v>10</v>
      </c>
      <c r="D103" s="31" t="n">
        <v>0</v>
      </c>
      <c r="E103" s="0" t="n">
        <v>0</v>
      </c>
      <c r="F103" s="0" t="n">
        <v>0</v>
      </c>
      <c r="G103" s="31" t="n">
        <v>0</v>
      </c>
      <c r="H103" s="32" t="n">
        <v>10</v>
      </c>
    </row>
    <row r="104" customFormat="false" ht="12.8" hidden="false" customHeight="false" outlineLevel="0" collapsed="false">
      <c r="A104" s="7" t="s">
        <v>147</v>
      </c>
      <c r="B104" s="30" t="s">
        <v>148</v>
      </c>
      <c r="C104" s="0" t="n">
        <v>340</v>
      </c>
      <c r="D104" s="31" t="n">
        <v>345</v>
      </c>
      <c r="E104" s="0" t="n">
        <v>205</v>
      </c>
      <c r="F104" s="0" t="n">
        <v>135</v>
      </c>
      <c r="G104" s="31" t="n">
        <v>480</v>
      </c>
      <c r="H104" s="32" t="n">
        <v>1025</v>
      </c>
    </row>
    <row r="105" customFormat="false" ht="12.8" hidden="false" customHeight="false" outlineLevel="0" collapsed="false">
      <c r="A105" s="7" t="s">
        <v>149</v>
      </c>
      <c r="B105" s="30" t="s">
        <v>150</v>
      </c>
      <c r="C105" s="0" t="n">
        <v>1300</v>
      </c>
      <c r="D105" s="31" t="n">
        <v>1185</v>
      </c>
      <c r="E105" s="0" t="n">
        <v>495</v>
      </c>
      <c r="F105" s="0" t="n">
        <v>330</v>
      </c>
      <c r="G105" s="31" t="n">
        <v>1515</v>
      </c>
      <c r="H105" s="32" t="n">
        <v>3310</v>
      </c>
    </row>
    <row r="106" customFormat="false" ht="12.8" hidden="false" customHeight="false" outlineLevel="0" collapsed="false">
      <c r="A106" s="7" t="s">
        <v>151</v>
      </c>
      <c r="B106" s="30" t="s">
        <v>152</v>
      </c>
      <c r="C106" s="0" t="n">
        <v>135</v>
      </c>
      <c r="D106" s="31" t="n">
        <v>60</v>
      </c>
      <c r="E106" s="0" t="n">
        <v>40</v>
      </c>
      <c r="F106" s="0" t="n">
        <v>5</v>
      </c>
      <c r="G106" s="31" t="n">
        <v>65</v>
      </c>
      <c r="H106" s="32" t="n">
        <v>240</v>
      </c>
    </row>
    <row r="107" customFormat="false" ht="12.8" hidden="false" customHeight="false" outlineLevel="0" collapsed="false">
      <c r="A107" s="7" t="s">
        <v>213</v>
      </c>
      <c r="B107" s="30" t="s">
        <v>250</v>
      </c>
      <c r="C107" s="0" t="n">
        <v>45</v>
      </c>
      <c r="D107" s="31" t="n">
        <v>15</v>
      </c>
      <c r="E107" s="0" t="n">
        <v>5</v>
      </c>
      <c r="F107" s="0" t="n">
        <v>5</v>
      </c>
      <c r="G107" s="31" t="n">
        <v>20</v>
      </c>
      <c r="H107" s="32" t="n">
        <v>70</v>
      </c>
    </row>
    <row r="108" customFormat="false" ht="12.8" hidden="false" customHeight="false" outlineLevel="0" collapsed="false">
      <c r="A108" s="7" t="s">
        <v>153</v>
      </c>
      <c r="B108" s="30" t="s">
        <v>154</v>
      </c>
      <c r="C108" s="0" t="n">
        <v>935</v>
      </c>
      <c r="D108" s="31" t="n">
        <v>285</v>
      </c>
      <c r="E108" s="0" t="n">
        <v>100</v>
      </c>
      <c r="F108" s="0" t="n">
        <v>10</v>
      </c>
      <c r="G108" s="31" t="n">
        <v>295</v>
      </c>
      <c r="H108" s="32" t="n">
        <v>1330</v>
      </c>
    </row>
    <row r="109" customFormat="false" ht="12.8" hidden="false" customHeight="false" outlineLevel="0" collapsed="false">
      <c r="A109" s="7" t="s">
        <v>302</v>
      </c>
      <c r="B109" s="30" t="s">
        <v>346</v>
      </c>
      <c r="C109" s="0" t="n">
        <v>5</v>
      </c>
      <c r="D109" s="31" t="n">
        <v>0</v>
      </c>
      <c r="E109" s="0" t="n">
        <v>0</v>
      </c>
      <c r="F109" s="0" t="n">
        <v>0</v>
      </c>
      <c r="G109" s="31" t="n">
        <v>0</v>
      </c>
      <c r="H109" s="32" t="n">
        <v>5</v>
      </c>
    </row>
    <row r="110" customFormat="false" ht="12.8" hidden="false" customHeight="false" outlineLevel="0" collapsed="false">
      <c r="A110" s="7" t="s">
        <v>155</v>
      </c>
      <c r="B110" s="30" t="s">
        <v>156</v>
      </c>
      <c r="C110" s="0" t="n">
        <v>275</v>
      </c>
      <c r="D110" s="31" t="n">
        <v>75</v>
      </c>
      <c r="E110" s="0" t="n">
        <v>35</v>
      </c>
      <c r="F110" s="0" t="n">
        <v>0</v>
      </c>
      <c r="G110" s="31" t="n">
        <v>75</v>
      </c>
      <c r="H110" s="32" t="n">
        <v>385</v>
      </c>
    </row>
    <row r="111" customFormat="false" ht="12.8" hidden="false" customHeight="false" outlineLevel="0" collapsed="false">
      <c r="A111" s="7" t="s">
        <v>157</v>
      </c>
      <c r="B111" s="30" t="s">
        <v>158</v>
      </c>
      <c r="C111" s="0" t="n">
        <v>1030</v>
      </c>
      <c r="D111" s="31" t="n">
        <v>125</v>
      </c>
      <c r="E111" s="0" t="n">
        <v>215</v>
      </c>
      <c r="F111" s="0" t="n">
        <v>40</v>
      </c>
      <c r="G111" s="31" t="n">
        <v>165</v>
      </c>
      <c r="H111" s="32" t="n">
        <v>1410</v>
      </c>
    </row>
    <row r="112" customFormat="false" ht="12.8" hidden="false" customHeight="false" outlineLevel="0" collapsed="false">
      <c r="A112" s="7" t="s">
        <v>159</v>
      </c>
      <c r="B112" s="30" t="s">
        <v>160</v>
      </c>
      <c r="C112" s="0" t="n">
        <v>2205</v>
      </c>
      <c r="D112" s="31" t="n">
        <v>1175</v>
      </c>
      <c r="E112" s="0" t="n">
        <v>235</v>
      </c>
      <c r="F112" s="0" t="n">
        <v>70</v>
      </c>
      <c r="G112" s="31" t="n">
        <v>1245</v>
      </c>
      <c r="H112" s="32" t="n">
        <v>3685</v>
      </c>
    </row>
    <row r="113" customFormat="false" ht="12.8" hidden="false" customHeight="false" outlineLevel="0" collapsed="false">
      <c r="A113" s="7" t="s">
        <v>251</v>
      </c>
      <c r="B113" s="30" t="s">
        <v>252</v>
      </c>
      <c r="C113" s="0" t="n">
        <v>25</v>
      </c>
      <c r="D113" s="31" t="n">
        <v>0</v>
      </c>
      <c r="E113" s="0" t="n">
        <v>0</v>
      </c>
      <c r="F113" s="0" t="n">
        <v>0</v>
      </c>
      <c r="G113" s="31" t="n">
        <v>0</v>
      </c>
      <c r="H113" s="32" t="n">
        <v>25</v>
      </c>
    </row>
    <row r="114" customFormat="false" ht="12.8" hidden="false" customHeight="false" outlineLevel="0" collapsed="false">
      <c r="A114" s="7" t="s">
        <v>161</v>
      </c>
      <c r="B114" s="30" t="s">
        <v>253</v>
      </c>
      <c r="C114" s="0" t="n">
        <v>50</v>
      </c>
      <c r="D114" s="31" t="n">
        <v>5</v>
      </c>
      <c r="E114" s="0" t="n">
        <v>0</v>
      </c>
      <c r="F114" s="0" t="n">
        <v>0</v>
      </c>
      <c r="G114" s="31" t="n">
        <v>5</v>
      </c>
      <c r="H114" s="32" t="n">
        <v>55</v>
      </c>
    </row>
    <row r="115" customFormat="false" ht="12.8" hidden="false" customHeight="false" outlineLevel="0" collapsed="false">
      <c r="A115" s="7" t="s">
        <v>162</v>
      </c>
      <c r="B115" s="30" t="s">
        <v>163</v>
      </c>
      <c r="C115" s="0" t="n">
        <v>470</v>
      </c>
      <c r="D115" s="31" t="n">
        <v>300</v>
      </c>
      <c r="E115" s="0" t="n">
        <v>65</v>
      </c>
      <c r="F115" s="0" t="n">
        <v>30</v>
      </c>
      <c r="G115" s="31" t="n">
        <v>330</v>
      </c>
      <c r="H115" s="32" t="n">
        <v>865</v>
      </c>
    </row>
    <row r="116" customFormat="false" ht="12.8" hidden="false" customHeight="false" outlineLevel="0" collapsed="false">
      <c r="A116" s="7" t="s">
        <v>164</v>
      </c>
      <c r="B116" s="30" t="s">
        <v>255</v>
      </c>
      <c r="C116" s="0" t="n">
        <v>2015</v>
      </c>
      <c r="D116" s="31" t="n">
        <v>685</v>
      </c>
      <c r="E116" s="0" t="n">
        <v>-55</v>
      </c>
      <c r="F116" s="0" t="n">
        <v>35</v>
      </c>
      <c r="G116" s="31" t="n">
        <v>720</v>
      </c>
      <c r="H116" s="32" t="n">
        <v>2680</v>
      </c>
    </row>
    <row r="117" customFormat="false" ht="12.8" hidden="false" customHeight="false" outlineLevel="0" collapsed="false">
      <c r="A117" s="7" t="s">
        <v>166</v>
      </c>
      <c r="B117" s="30" t="s">
        <v>167</v>
      </c>
      <c r="C117" s="0" t="n">
        <v>9595</v>
      </c>
      <c r="D117" s="31" t="n">
        <v>10305</v>
      </c>
      <c r="E117" s="0" t="n">
        <v>435</v>
      </c>
      <c r="F117" s="0" t="n">
        <v>275</v>
      </c>
      <c r="G117" s="31" t="n">
        <v>10580</v>
      </c>
      <c r="H117" s="32" t="n">
        <v>20610</v>
      </c>
    </row>
    <row r="118" customFormat="false" ht="12.8" hidden="false" customHeight="false" outlineLevel="0" collapsed="false">
      <c r="A118" s="7" t="s">
        <v>347</v>
      </c>
      <c r="B118" s="30" t="s">
        <v>348</v>
      </c>
      <c r="C118" s="0" t="n">
        <v>0</v>
      </c>
      <c r="D118" s="31" t="n">
        <v>0</v>
      </c>
      <c r="E118" s="0" t="n">
        <v>5</v>
      </c>
      <c r="F118" s="0" t="n">
        <v>0</v>
      </c>
      <c r="G118" s="31" t="n">
        <v>0</v>
      </c>
      <c r="H118" s="32" t="n">
        <v>5</v>
      </c>
    </row>
    <row r="119" customFormat="false" ht="12.8" hidden="false" customHeight="false" outlineLevel="0" collapsed="false">
      <c r="A119" s="7" t="s">
        <v>168</v>
      </c>
      <c r="B119" s="30" t="s">
        <v>169</v>
      </c>
      <c r="C119" s="0" t="n">
        <v>325</v>
      </c>
      <c r="D119" s="31" t="n">
        <v>115</v>
      </c>
      <c r="E119" s="0" t="n">
        <v>25</v>
      </c>
      <c r="F119" s="0" t="n">
        <v>5</v>
      </c>
      <c r="G119" s="31" t="n">
        <v>120</v>
      </c>
      <c r="H119" s="32" t="n">
        <v>470</v>
      </c>
    </row>
    <row r="120" customFormat="false" ht="12.8" hidden="false" customHeight="false" outlineLevel="0" collapsed="false">
      <c r="A120" s="7" t="s">
        <v>170</v>
      </c>
      <c r="B120" s="30" t="s">
        <v>171</v>
      </c>
      <c r="C120" s="0" t="n">
        <v>145</v>
      </c>
      <c r="D120" s="31" t="n">
        <v>30</v>
      </c>
      <c r="E120" s="0" t="n">
        <v>20</v>
      </c>
      <c r="F120" s="0" t="n">
        <v>5</v>
      </c>
      <c r="G120" s="31" t="n">
        <v>35</v>
      </c>
      <c r="H120" s="32" t="n">
        <v>200</v>
      </c>
    </row>
    <row r="121" customFormat="false" ht="12.8" hidden="false" customHeight="false" outlineLevel="0" collapsed="false">
      <c r="A121" s="7" t="s">
        <v>256</v>
      </c>
      <c r="B121" s="30" t="s">
        <v>257</v>
      </c>
      <c r="C121" s="0" t="n">
        <v>30</v>
      </c>
      <c r="D121" s="31" t="n">
        <v>0</v>
      </c>
      <c r="E121" s="0" t="n">
        <v>0</v>
      </c>
      <c r="F121" s="0" t="n">
        <v>0</v>
      </c>
      <c r="G121" s="31" t="n">
        <v>0</v>
      </c>
      <c r="H121" s="32" t="n">
        <v>30</v>
      </c>
    </row>
    <row r="122" customFormat="false" ht="12.8" hidden="false" customHeight="false" outlineLevel="0" collapsed="false">
      <c r="A122" s="7" t="s">
        <v>172</v>
      </c>
      <c r="B122" s="30" t="s">
        <v>173</v>
      </c>
      <c r="C122" s="0" t="n">
        <v>150</v>
      </c>
      <c r="D122" s="31" t="n">
        <v>95</v>
      </c>
      <c r="E122" s="0" t="n">
        <v>45</v>
      </c>
      <c r="F122" s="0" t="n">
        <v>25</v>
      </c>
      <c r="G122" s="31" t="n">
        <v>120</v>
      </c>
      <c r="H122" s="32" t="n">
        <v>315</v>
      </c>
    </row>
    <row r="123" customFormat="false" ht="12.8" hidden="false" customHeight="false" outlineLevel="0" collapsed="false">
      <c r="A123" s="7" t="s">
        <v>349</v>
      </c>
      <c r="B123" s="30" t="s">
        <v>259</v>
      </c>
      <c r="C123" s="0" t="n">
        <v>15</v>
      </c>
      <c r="D123" s="31" t="n">
        <v>5</v>
      </c>
      <c r="E123" s="0" t="n">
        <v>5</v>
      </c>
      <c r="F123" s="0" t="n">
        <v>0</v>
      </c>
      <c r="G123" s="31" t="n">
        <v>5</v>
      </c>
      <c r="H123" s="32" t="n">
        <v>25</v>
      </c>
    </row>
    <row r="124" customFormat="false" ht="12.8" hidden="false" customHeight="false" outlineLevel="0" collapsed="false">
      <c r="A124" s="7" t="s">
        <v>174</v>
      </c>
      <c r="B124" s="30" t="s">
        <v>175</v>
      </c>
      <c r="C124" s="0" t="n">
        <v>715</v>
      </c>
      <c r="D124" s="31" t="n">
        <v>65</v>
      </c>
      <c r="E124" s="0" t="n">
        <v>70</v>
      </c>
      <c r="F124" s="0" t="n">
        <v>0</v>
      </c>
      <c r="G124" s="31" t="n">
        <v>65</v>
      </c>
      <c r="H124" s="32" t="n">
        <v>850</v>
      </c>
    </row>
    <row r="125" customFormat="false" ht="12.8" hidden="false" customHeight="false" outlineLevel="0" collapsed="false">
      <c r="A125" s="7" t="s">
        <v>176</v>
      </c>
      <c r="B125" s="30" t="s">
        <v>177</v>
      </c>
      <c r="C125" s="0" t="n">
        <v>3960</v>
      </c>
      <c r="D125" s="31" t="n">
        <v>1200</v>
      </c>
      <c r="E125" s="0" t="n">
        <v>390</v>
      </c>
      <c r="F125" s="0" t="n">
        <v>65</v>
      </c>
      <c r="G125" s="31" t="n">
        <v>1265</v>
      </c>
      <c r="H125" s="32" t="n">
        <v>5615</v>
      </c>
    </row>
    <row r="126" customFormat="false" ht="12.8" hidden="false" customHeight="false" outlineLevel="0" collapsed="false">
      <c r="A126" s="7" t="s">
        <v>350</v>
      </c>
      <c r="B126" s="30" t="s">
        <v>351</v>
      </c>
      <c r="C126" s="0" t="n">
        <v>40</v>
      </c>
      <c r="D126" s="31" t="n">
        <v>5</v>
      </c>
      <c r="E126" s="0" t="n">
        <v>0</v>
      </c>
      <c r="F126" s="0" t="n">
        <v>0</v>
      </c>
      <c r="G126" s="31" t="n">
        <v>5</v>
      </c>
      <c r="H126" s="32" t="n">
        <v>45</v>
      </c>
    </row>
    <row r="127" customFormat="false" ht="12.8" hidden="false" customHeight="false" outlineLevel="0" collapsed="false">
      <c r="A127" s="7" t="s">
        <v>352</v>
      </c>
      <c r="B127" s="30" t="s">
        <v>353</v>
      </c>
      <c r="C127" s="0" t="n">
        <v>0</v>
      </c>
      <c r="D127" s="31" t="n">
        <v>5</v>
      </c>
      <c r="E127" s="0" t="n">
        <v>0</v>
      </c>
      <c r="F127" s="0" t="n">
        <v>0</v>
      </c>
      <c r="G127" s="31" t="n">
        <v>5</v>
      </c>
      <c r="H127" s="32" t="n">
        <v>5</v>
      </c>
    </row>
    <row r="128" customFormat="false" ht="12.8" hidden="false" customHeight="false" outlineLevel="0" collapsed="false">
      <c r="A128" s="7" t="s">
        <v>178</v>
      </c>
      <c r="B128" s="30" t="s">
        <v>179</v>
      </c>
      <c r="C128" s="0" t="n">
        <v>55</v>
      </c>
      <c r="D128" s="31" t="n">
        <v>10</v>
      </c>
      <c r="E128" s="0" t="n">
        <v>5</v>
      </c>
      <c r="F128" s="0" t="n">
        <v>5</v>
      </c>
      <c r="G128" s="31" t="n">
        <v>15</v>
      </c>
      <c r="H128" s="32" t="n">
        <v>75</v>
      </c>
    </row>
    <row r="129" customFormat="false" ht="12.8" hidden="false" customHeight="false" outlineLevel="0" collapsed="false">
      <c r="A129" s="7" t="s">
        <v>180</v>
      </c>
      <c r="B129" s="30" t="s">
        <v>181</v>
      </c>
      <c r="C129" s="0" t="n">
        <v>1115</v>
      </c>
      <c r="D129" s="31" t="n">
        <v>290</v>
      </c>
      <c r="E129" s="0" t="n">
        <v>150</v>
      </c>
      <c r="F129" s="0" t="n">
        <v>75</v>
      </c>
      <c r="G129" s="31" t="n">
        <v>365</v>
      </c>
      <c r="H129" s="32" t="n">
        <v>1630</v>
      </c>
    </row>
    <row r="130" customFormat="false" ht="12.8" hidden="false" customHeight="false" outlineLevel="0" collapsed="false">
      <c r="A130" s="7" t="s">
        <v>182</v>
      </c>
      <c r="B130" s="30" t="s">
        <v>183</v>
      </c>
      <c r="C130" s="0" t="n">
        <v>150</v>
      </c>
      <c r="D130" s="31" t="n">
        <v>20</v>
      </c>
      <c r="E130" s="0" t="n">
        <v>20</v>
      </c>
      <c r="F130" s="0" t="n">
        <v>0</v>
      </c>
      <c r="G130" s="31" t="n">
        <v>20</v>
      </c>
      <c r="H130" s="32" t="n">
        <v>190</v>
      </c>
    </row>
    <row r="131" customFormat="false" ht="12.8" hidden="false" customHeight="false" outlineLevel="0" collapsed="false">
      <c r="A131" s="7" t="s">
        <v>354</v>
      </c>
      <c r="B131" s="30" t="s">
        <v>355</v>
      </c>
      <c r="C131" s="0" t="n">
        <v>5</v>
      </c>
      <c r="D131" s="31" t="n">
        <v>0</v>
      </c>
      <c r="E131" s="0" t="n">
        <v>0</v>
      </c>
      <c r="F131" s="0" t="n">
        <v>0</v>
      </c>
      <c r="G131" s="31" t="n">
        <v>0</v>
      </c>
      <c r="H131" s="32" t="n">
        <v>5</v>
      </c>
    </row>
    <row r="132" customFormat="false" ht="12.8" hidden="false" customHeight="false" outlineLevel="0" collapsed="false">
      <c r="A132" s="7" t="s">
        <v>214</v>
      </c>
      <c r="B132" s="30" t="s">
        <v>356</v>
      </c>
      <c r="C132" s="0" t="n">
        <v>580</v>
      </c>
      <c r="D132" s="31" t="n">
        <v>845</v>
      </c>
      <c r="E132" s="0" t="n">
        <v>120</v>
      </c>
      <c r="F132" s="0" t="n">
        <v>55</v>
      </c>
      <c r="G132" s="31" t="n">
        <v>900</v>
      </c>
      <c r="H132" s="32" t="n">
        <v>1600</v>
      </c>
    </row>
    <row r="133" customFormat="false" ht="12.8" hidden="false" customHeight="false" outlineLevel="0" collapsed="false">
      <c r="A133" s="7" t="s">
        <v>215</v>
      </c>
      <c r="B133" s="30" t="s">
        <v>260</v>
      </c>
      <c r="C133" s="0" t="n">
        <v>40</v>
      </c>
      <c r="D133" s="31" t="n">
        <v>35</v>
      </c>
      <c r="E133" s="0" t="n">
        <v>-5</v>
      </c>
      <c r="F133" s="0" t="n">
        <v>10</v>
      </c>
      <c r="G133" s="31" t="n">
        <v>45</v>
      </c>
      <c r="H133" s="32" t="n">
        <v>80</v>
      </c>
    </row>
    <row r="134" customFormat="false" ht="12.8" hidden="false" customHeight="false" outlineLevel="0" collapsed="false">
      <c r="A134" s="7" t="s">
        <v>357</v>
      </c>
      <c r="B134" s="30" t="s">
        <v>358</v>
      </c>
      <c r="C134" s="0" t="n">
        <v>25</v>
      </c>
      <c r="D134" s="31" t="n">
        <v>20</v>
      </c>
      <c r="E134" s="0" t="n">
        <v>0</v>
      </c>
      <c r="F134" s="0" t="n">
        <v>0</v>
      </c>
      <c r="G134" s="31" t="n">
        <v>20</v>
      </c>
      <c r="H134" s="32" t="n">
        <v>45</v>
      </c>
    </row>
    <row r="135" customFormat="false" ht="12.8" hidden="false" customHeight="false" outlineLevel="0" collapsed="false">
      <c r="A135" s="7" t="s">
        <v>184</v>
      </c>
      <c r="B135" s="30" t="s">
        <v>185</v>
      </c>
      <c r="C135" s="0" t="n">
        <v>310</v>
      </c>
      <c r="D135" s="31" t="n">
        <v>35</v>
      </c>
      <c r="E135" s="0" t="n">
        <v>40</v>
      </c>
      <c r="F135" s="0" t="n">
        <v>5</v>
      </c>
      <c r="G135" s="31" t="n">
        <v>40</v>
      </c>
      <c r="H135" s="32" t="n">
        <v>390</v>
      </c>
    </row>
    <row r="136" customFormat="false" ht="12.8" hidden="false" customHeight="false" outlineLevel="0" collapsed="false">
      <c r="A136" s="7" t="s">
        <v>359</v>
      </c>
      <c r="B136" s="30" t="s">
        <v>360</v>
      </c>
      <c r="C136" s="0" t="n">
        <v>5</v>
      </c>
      <c r="D136" s="31" t="n">
        <v>0</v>
      </c>
      <c r="E136" s="0" t="n">
        <v>0</v>
      </c>
      <c r="F136" s="0" t="n">
        <v>0</v>
      </c>
      <c r="G136" s="31" t="n">
        <v>0</v>
      </c>
      <c r="H136" s="32" t="n">
        <v>5</v>
      </c>
    </row>
    <row r="137" customFormat="false" ht="12.8" hidden="false" customHeight="false" outlineLevel="0" collapsed="false">
      <c r="A137" s="7" t="s">
        <v>186</v>
      </c>
      <c r="B137" s="30" t="s">
        <v>187</v>
      </c>
      <c r="C137" s="0" t="n">
        <v>10740</v>
      </c>
      <c r="D137" s="31" t="n">
        <v>2405</v>
      </c>
      <c r="E137" s="0" t="n">
        <v>80</v>
      </c>
      <c r="F137" s="0" t="n">
        <v>50</v>
      </c>
      <c r="G137" s="31" t="n">
        <v>2455</v>
      </c>
      <c r="H137" s="32" t="n">
        <v>13275</v>
      </c>
    </row>
    <row r="138" customFormat="false" ht="12.8" hidden="false" customHeight="false" outlineLevel="0" collapsed="false">
      <c r="A138" s="7" t="s">
        <v>188</v>
      </c>
      <c r="B138" s="30" t="s">
        <v>189</v>
      </c>
      <c r="C138" s="0" t="n">
        <v>570</v>
      </c>
      <c r="D138" s="31" t="n">
        <v>175</v>
      </c>
      <c r="E138" s="0" t="n">
        <v>65</v>
      </c>
      <c r="F138" s="0" t="n">
        <v>5</v>
      </c>
      <c r="G138" s="31" t="n">
        <v>180</v>
      </c>
      <c r="H138" s="32" t="n">
        <v>815</v>
      </c>
    </row>
    <row r="139" customFormat="false" ht="12.8" hidden="false" customHeight="false" outlineLevel="0" collapsed="false">
      <c r="A139" s="7" t="s">
        <v>190</v>
      </c>
      <c r="B139" s="30" t="s">
        <v>261</v>
      </c>
      <c r="C139" s="0" t="n">
        <v>335</v>
      </c>
      <c r="D139" s="31" t="n">
        <v>200</v>
      </c>
      <c r="E139" s="0" t="n">
        <v>165</v>
      </c>
      <c r="F139" s="0" t="n">
        <v>55</v>
      </c>
      <c r="G139" s="31" t="n">
        <v>255</v>
      </c>
      <c r="H139" s="32" t="n">
        <v>755</v>
      </c>
    </row>
    <row r="140" customFormat="false" ht="12.8" hidden="false" customHeight="false" outlineLevel="0" collapsed="false">
      <c r="A140" s="7" t="s">
        <v>192</v>
      </c>
      <c r="B140" s="30" t="s">
        <v>193</v>
      </c>
      <c r="C140" s="0" t="n">
        <v>690</v>
      </c>
      <c r="D140" s="31" t="n">
        <v>160</v>
      </c>
      <c r="E140" s="0" t="n">
        <v>20</v>
      </c>
      <c r="F140" s="0" t="n">
        <v>10</v>
      </c>
      <c r="G140" s="31" t="n">
        <v>170</v>
      </c>
      <c r="H140" s="32" t="n">
        <v>880</v>
      </c>
    </row>
    <row r="141" customFormat="false" ht="12.8" hidden="false" customHeight="false" outlineLevel="0" collapsed="false">
      <c r="A141" s="7" t="s">
        <v>194</v>
      </c>
      <c r="B141" s="30" t="s">
        <v>195</v>
      </c>
      <c r="C141" s="0" t="n">
        <v>85</v>
      </c>
      <c r="D141" s="31" t="n">
        <v>50</v>
      </c>
      <c r="E141" s="0" t="n">
        <v>0</v>
      </c>
      <c r="F141" s="0" t="n">
        <v>5</v>
      </c>
      <c r="G141" s="31" t="n">
        <v>55</v>
      </c>
      <c r="H141" s="32" t="n">
        <v>140</v>
      </c>
    </row>
    <row r="142" customFormat="false" ht="12.8" hidden="false" customHeight="false" outlineLevel="0" collapsed="false">
      <c r="A142" s="7" t="s">
        <v>262</v>
      </c>
      <c r="B142" s="30" t="s">
        <v>263</v>
      </c>
      <c r="C142" s="0" t="n">
        <v>10</v>
      </c>
      <c r="D142" s="31" t="n">
        <v>0</v>
      </c>
      <c r="E142" s="0" t="n">
        <v>0</v>
      </c>
      <c r="F142" s="0" t="n">
        <v>0</v>
      </c>
      <c r="G142" s="31" t="n">
        <v>0</v>
      </c>
      <c r="H142" s="32" t="n">
        <v>10</v>
      </c>
    </row>
    <row r="143" customFormat="false" ht="12.8" hidden="false" customHeight="false" outlineLevel="0" collapsed="false">
      <c r="A143" s="7" t="s">
        <v>216</v>
      </c>
      <c r="B143" s="30" t="s">
        <v>264</v>
      </c>
      <c r="C143" s="0" t="n">
        <v>120</v>
      </c>
      <c r="D143" s="31" t="n">
        <v>35</v>
      </c>
      <c r="E143" s="0" t="n">
        <v>0</v>
      </c>
      <c r="F143" s="0" t="n">
        <v>0</v>
      </c>
      <c r="G143" s="31" t="n">
        <v>35</v>
      </c>
      <c r="H143" s="32" t="n">
        <v>155</v>
      </c>
    </row>
    <row r="144" customFormat="false" ht="12.8" hidden="false" customHeight="false" outlineLevel="0" collapsed="false">
      <c r="A144" s="7"/>
      <c r="B144" s="30" t="s">
        <v>196</v>
      </c>
      <c r="C144" s="0" t="n">
        <v>114180</v>
      </c>
      <c r="D144" s="31" t="n">
        <v>49250</v>
      </c>
      <c r="E144" s="0" t="n">
        <v>11580</v>
      </c>
      <c r="F144" s="0" t="n">
        <v>3240</v>
      </c>
      <c r="G144" s="31" t="n">
        <v>52490</v>
      </c>
      <c r="H144" s="32" t="n">
        <v>178250</v>
      </c>
    </row>
  </sheetData>
  <autoFilter ref="A1:H14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40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true" outlineLevel="0" max="1" min="1" style="0" width="11.52"/>
    <col collapsed="false" customWidth="true" hidden="false" outlineLevel="0" max="2" min="2" style="0" width="30.65"/>
    <col collapsed="false" customWidth="true" hidden="false" outlineLevel="0" max="3" min="3" style="0" width="14.96"/>
    <col collapsed="false" customWidth="true" hidden="false" outlineLevel="0" max="4" min="4" style="0" width="22.89"/>
    <col collapsed="false" customWidth="false" hidden="false" outlineLevel="0" max="5" min="5" style="33" width="11.52"/>
    <col collapsed="false" customWidth="false" hidden="true" outlineLevel="0" max="10" min="6" style="0" width="11.52"/>
    <col collapsed="false" customWidth="false" hidden="true" outlineLevel="0" max="11" min="11" style="34" width="11.52"/>
    <col collapsed="false" customWidth="false" hidden="true" outlineLevel="0" max="13" min="12" style="0" width="11.52"/>
    <col collapsed="false" customWidth="false" hidden="true" outlineLevel="0" max="14" min="14" style="33" width="11.52"/>
    <col collapsed="false" customWidth="false" hidden="true" outlineLevel="0" max="16" min="15" style="0" width="11.52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A1" s="3" t="s">
        <v>361</v>
      </c>
      <c r="B1" s="27" t="s">
        <v>362</v>
      </c>
      <c r="C1" s="27" t="s">
        <v>363</v>
      </c>
      <c r="D1" s="29" t="s">
        <v>364</v>
      </c>
      <c r="E1" s="35" t="s">
        <v>365</v>
      </c>
      <c r="F1" s="28" t="s">
        <v>270</v>
      </c>
      <c r="G1" s="29" t="s">
        <v>196</v>
      </c>
      <c r="H1" s="12"/>
      <c r="I1" s="29" t="s">
        <v>366</v>
      </c>
      <c r="J1" s="29" t="s">
        <v>367</v>
      </c>
      <c r="K1" s="36" t="s">
        <v>368</v>
      </c>
      <c r="L1" s="28" t="s">
        <v>270</v>
      </c>
      <c r="M1" s="29" t="s">
        <v>196</v>
      </c>
      <c r="N1" s="35" t="s">
        <v>365</v>
      </c>
      <c r="O1" s="12" t="s">
        <v>369</v>
      </c>
      <c r="P1" s="12" t="s">
        <v>370</v>
      </c>
    </row>
    <row r="2" customFormat="false" ht="12.8" hidden="false" customHeight="false" outlineLevel="0" collapsed="false">
      <c r="A2" s="7" t="s">
        <v>7</v>
      </c>
      <c r="B2" s="30" t="s">
        <v>8</v>
      </c>
      <c r="C2" s="30" t="n">
        <f aca="false">+G2-F2</f>
        <v>2030</v>
      </c>
      <c r="D2" s="32" t="n">
        <f aca="false">+K2-C2</f>
        <v>6700</v>
      </c>
      <c r="E2" s="33" t="n">
        <f aca="false">+C2/K2</f>
        <v>0.232531500572738</v>
      </c>
      <c r="F2" s="31" t="n">
        <v>300</v>
      </c>
      <c r="G2" s="32" t="n">
        <v>2330</v>
      </c>
      <c r="I2" s="32" t="n">
        <f aca="false">+L2-F2</f>
        <v>6595</v>
      </c>
      <c r="J2" s="32" t="n">
        <f aca="false">+M2-G2</f>
        <v>13295</v>
      </c>
      <c r="K2" s="37" t="n">
        <f aca="false">+M2-L2</f>
        <v>8730</v>
      </c>
      <c r="L2" s="31" t="n">
        <v>6895</v>
      </c>
      <c r="M2" s="32" t="n">
        <v>15625</v>
      </c>
      <c r="N2" s="33" t="n">
        <f aca="false">+C2/K2</f>
        <v>0.232531500572738</v>
      </c>
      <c r="O2" s="38" t="n">
        <f aca="false">+F2/L2</f>
        <v>0.0435097897026831</v>
      </c>
      <c r="P2" s="38" t="n">
        <f aca="false">+G2/M2</f>
        <v>0.14912</v>
      </c>
    </row>
    <row r="3" customFormat="false" ht="12.8" hidden="false" customHeight="false" outlineLevel="0" collapsed="false">
      <c r="A3" s="7" t="s">
        <v>9</v>
      </c>
      <c r="B3" s="30" t="s">
        <v>10</v>
      </c>
      <c r="C3" s="30" t="n">
        <f aca="false">+G3-F3</f>
        <v>660</v>
      </c>
      <c r="D3" s="32" t="n">
        <f aca="false">+K3-C3</f>
        <v>1810</v>
      </c>
      <c r="E3" s="33" t="n">
        <f aca="false">+C3/K3</f>
        <v>0.267206477732794</v>
      </c>
      <c r="F3" s="31" t="n">
        <v>270</v>
      </c>
      <c r="G3" s="32" t="n">
        <v>930</v>
      </c>
      <c r="I3" s="32" t="n">
        <f aca="false">+L3-F3</f>
        <v>595</v>
      </c>
      <c r="J3" s="32" t="n">
        <f aca="false">+M3-G3</f>
        <v>2405</v>
      </c>
      <c r="K3" s="37" t="n">
        <f aca="false">+M3-L3</f>
        <v>2470</v>
      </c>
      <c r="L3" s="31" t="n">
        <v>865</v>
      </c>
      <c r="M3" s="32" t="n">
        <v>3335</v>
      </c>
      <c r="N3" s="33" t="n">
        <f aca="false">+C3/K3</f>
        <v>0.267206477732794</v>
      </c>
      <c r="O3" s="38" t="n">
        <f aca="false">+F3/L3</f>
        <v>0.312138728323699</v>
      </c>
      <c r="P3" s="38" t="n">
        <f aca="false">+G3/M3</f>
        <v>0.278860569715142</v>
      </c>
    </row>
    <row r="4" customFormat="false" ht="12.8" hidden="false" customHeight="false" outlineLevel="0" collapsed="false">
      <c r="A4" s="7" t="s">
        <v>11</v>
      </c>
      <c r="B4" s="30" t="s">
        <v>12</v>
      </c>
      <c r="C4" s="30" t="n">
        <f aca="false">+G4-F4</f>
        <v>255</v>
      </c>
      <c r="D4" s="32" t="n">
        <f aca="false">+K4-C4</f>
        <v>190</v>
      </c>
      <c r="E4" s="33" t="n">
        <f aca="false">+C4/K4</f>
        <v>0.573033707865169</v>
      </c>
      <c r="F4" s="31" t="n">
        <v>105</v>
      </c>
      <c r="G4" s="32" t="n">
        <v>360</v>
      </c>
      <c r="I4" s="32" t="n">
        <f aca="false">+L4-F4</f>
        <v>100</v>
      </c>
      <c r="J4" s="32" t="n">
        <f aca="false">+M4-G4</f>
        <v>290</v>
      </c>
      <c r="K4" s="37" t="n">
        <f aca="false">+M4-L4</f>
        <v>445</v>
      </c>
      <c r="L4" s="31" t="n">
        <v>205</v>
      </c>
      <c r="M4" s="32" t="n">
        <v>650</v>
      </c>
      <c r="N4" s="33" t="n">
        <f aca="false">+C4/K4</f>
        <v>0.573033707865169</v>
      </c>
      <c r="O4" s="38" t="n">
        <f aca="false">+F4/L4</f>
        <v>0.51219512195122</v>
      </c>
      <c r="P4" s="38" t="n">
        <f aca="false">+G4/M4</f>
        <v>0.553846153846154</v>
      </c>
    </row>
    <row r="5" customFormat="false" ht="12.8" hidden="false" customHeight="false" outlineLevel="0" collapsed="false">
      <c r="A5" s="7" t="s">
        <v>13</v>
      </c>
      <c r="B5" s="30" t="s">
        <v>14</v>
      </c>
      <c r="C5" s="30" t="n">
        <f aca="false">+G5-F5</f>
        <v>285</v>
      </c>
      <c r="D5" s="32" t="n">
        <f aca="false">+K5-C5</f>
        <v>190</v>
      </c>
      <c r="E5" s="33" t="n">
        <f aca="false">+C5/K5</f>
        <v>0.6</v>
      </c>
      <c r="F5" s="31" t="n">
        <v>175</v>
      </c>
      <c r="G5" s="32" t="n">
        <v>460</v>
      </c>
      <c r="I5" s="32" t="n">
        <f aca="false">+L5-F5</f>
        <v>130</v>
      </c>
      <c r="J5" s="32" t="n">
        <f aca="false">+M5-G5</f>
        <v>320</v>
      </c>
      <c r="K5" s="37" t="n">
        <f aca="false">+M5-L5</f>
        <v>475</v>
      </c>
      <c r="L5" s="31" t="n">
        <v>305</v>
      </c>
      <c r="M5" s="32" t="n">
        <v>780</v>
      </c>
      <c r="N5" s="33" t="n">
        <f aca="false">+C5/K5</f>
        <v>0.6</v>
      </c>
      <c r="O5" s="38" t="n">
        <f aca="false">+F5/L5</f>
        <v>0.573770491803279</v>
      </c>
      <c r="P5" s="38" t="n">
        <f aca="false">+G5/M5</f>
        <v>0.58974358974359</v>
      </c>
    </row>
    <row r="6" customFormat="false" ht="12.8" hidden="false" customHeight="false" outlineLevel="0" collapsed="false">
      <c r="A6" s="7" t="s">
        <v>306</v>
      </c>
      <c r="B6" s="30" t="s">
        <v>307</v>
      </c>
      <c r="C6" s="30" t="n">
        <f aca="false">+G6-F6</f>
        <v>0</v>
      </c>
      <c r="D6" s="32" t="n">
        <f aca="false">+K6-C6</f>
        <v>120</v>
      </c>
      <c r="E6" s="33" t="n">
        <f aca="false">+C6/K6</f>
        <v>0</v>
      </c>
      <c r="F6" s="31" t="n">
        <v>0</v>
      </c>
      <c r="G6" s="32" t="n">
        <v>0</v>
      </c>
      <c r="I6" s="32" t="n">
        <f aca="false">+L6-F6</f>
        <v>50</v>
      </c>
      <c r="J6" s="32" t="n">
        <f aca="false">+M6-G6</f>
        <v>170</v>
      </c>
      <c r="K6" s="37" t="n">
        <f aca="false">+M6-L6</f>
        <v>120</v>
      </c>
      <c r="L6" s="31" t="n">
        <v>50</v>
      </c>
      <c r="M6" s="32" t="n">
        <v>170</v>
      </c>
      <c r="N6" s="33" t="n">
        <f aca="false">+C6/K6</f>
        <v>0</v>
      </c>
      <c r="O6" s="38" t="n">
        <f aca="false">+F6/L6</f>
        <v>0</v>
      </c>
      <c r="P6" s="38" t="n">
        <f aca="false">+G6/M6</f>
        <v>0</v>
      </c>
    </row>
    <row r="7" customFormat="false" ht="12.8" hidden="false" customHeight="false" outlineLevel="0" collapsed="false">
      <c r="A7" s="7" t="s">
        <v>308</v>
      </c>
      <c r="B7" s="30" t="s">
        <v>309</v>
      </c>
      <c r="C7" s="30" t="n">
        <f aca="false">+G7-F7</f>
        <v>0</v>
      </c>
      <c r="D7" s="32" t="n">
        <f aca="false">+K7-C7</f>
        <v>5</v>
      </c>
      <c r="E7" s="33" t="n">
        <f aca="false">+C7/K7</f>
        <v>0</v>
      </c>
      <c r="F7" s="31" t="n">
        <v>0</v>
      </c>
      <c r="G7" s="32" t="n">
        <v>0</v>
      </c>
      <c r="I7" s="32" t="n">
        <f aca="false">+L7-F7</f>
        <v>0</v>
      </c>
      <c r="J7" s="32" t="n">
        <f aca="false">+M7-G7</f>
        <v>5</v>
      </c>
      <c r="K7" s="37" t="n">
        <f aca="false">+M7-L7</f>
        <v>5</v>
      </c>
      <c r="L7" s="31" t="n">
        <v>0</v>
      </c>
      <c r="M7" s="32" t="n">
        <v>5</v>
      </c>
      <c r="N7" s="33" t="n">
        <f aca="false">+C7/K7</f>
        <v>0</v>
      </c>
      <c r="O7" s="38" t="e">
        <f aca="false">+F7/L7</f>
        <v>#DIV/0!</v>
      </c>
      <c r="P7" s="38" t="n">
        <f aca="false">+G7/M7</f>
        <v>0</v>
      </c>
    </row>
    <row r="8" customFormat="false" ht="12.8" hidden="false" customHeight="false" outlineLevel="0" collapsed="false">
      <c r="A8" s="7" t="s">
        <v>15</v>
      </c>
      <c r="B8" s="30" t="s">
        <v>16</v>
      </c>
      <c r="C8" s="30" t="n">
        <f aca="false">+G8-F8</f>
        <v>55</v>
      </c>
      <c r="D8" s="32" t="n">
        <f aca="false">+K8-C8</f>
        <v>230</v>
      </c>
      <c r="E8" s="33" t="n">
        <f aca="false">+C8/K8</f>
        <v>0.192982456140351</v>
      </c>
      <c r="F8" s="31" t="n">
        <v>15</v>
      </c>
      <c r="G8" s="32" t="n">
        <v>70</v>
      </c>
      <c r="I8" s="32" t="n">
        <f aca="false">+L8-F8</f>
        <v>185</v>
      </c>
      <c r="J8" s="32" t="n">
        <f aca="false">+M8-G8</f>
        <v>415</v>
      </c>
      <c r="K8" s="37" t="n">
        <f aca="false">+M8-L8</f>
        <v>285</v>
      </c>
      <c r="L8" s="31" t="n">
        <v>200</v>
      </c>
      <c r="M8" s="32" t="n">
        <v>485</v>
      </c>
      <c r="N8" s="33" t="n">
        <f aca="false">+C8/K8</f>
        <v>0.192982456140351</v>
      </c>
      <c r="O8" s="38" t="n">
        <f aca="false">+F8/L8</f>
        <v>0.075</v>
      </c>
      <c r="P8" s="38" t="n">
        <f aca="false">+G8/M8</f>
        <v>0.144329896907216</v>
      </c>
    </row>
    <row r="9" customFormat="false" ht="12.8" hidden="false" customHeight="false" outlineLevel="0" collapsed="false">
      <c r="A9" s="7" t="s">
        <v>17</v>
      </c>
      <c r="B9" s="30" t="s">
        <v>18</v>
      </c>
      <c r="C9" s="30" t="n">
        <f aca="false">+G9-F9</f>
        <v>80</v>
      </c>
      <c r="D9" s="32" t="n">
        <f aca="false">+K9-C9</f>
        <v>50</v>
      </c>
      <c r="E9" s="33" t="n">
        <f aca="false">+C9/K9</f>
        <v>0.615384615384615</v>
      </c>
      <c r="F9" s="31" t="n">
        <v>95</v>
      </c>
      <c r="G9" s="32" t="n">
        <v>175</v>
      </c>
      <c r="I9" s="32" t="n">
        <f aca="false">+L9-F9</f>
        <v>50</v>
      </c>
      <c r="J9" s="32" t="n">
        <f aca="false">+M9-G9</f>
        <v>100</v>
      </c>
      <c r="K9" s="37" t="n">
        <f aca="false">+M9-L9</f>
        <v>130</v>
      </c>
      <c r="L9" s="31" t="n">
        <v>145</v>
      </c>
      <c r="M9" s="32" t="n">
        <v>275</v>
      </c>
      <c r="N9" s="33" t="n">
        <f aca="false">+C9/K9</f>
        <v>0.615384615384615</v>
      </c>
      <c r="O9" s="38" t="n">
        <f aca="false">+F9/L9</f>
        <v>0.655172413793103</v>
      </c>
      <c r="P9" s="38" t="n">
        <f aca="false">+G9/M9</f>
        <v>0.636363636363636</v>
      </c>
    </row>
    <row r="10" customFormat="false" ht="12.8" hidden="false" customHeight="false" outlineLevel="0" collapsed="false">
      <c r="A10" s="7" t="s">
        <v>19</v>
      </c>
      <c r="B10" s="30" t="s">
        <v>20</v>
      </c>
      <c r="C10" s="30" t="n">
        <f aca="false">+G10-F10</f>
        <v>1130</v>
      </c>
      <c r="D10" s="32" t="n">
        <f aca="false">+K10-C10</f>
        <v>1715</v>
      </c>
      <c r="E10" s="33" t="n">
        <f aca="false">+C10/K10</f>
        <v>0.397188049209139</v>
      </c>
      <c r="F10" s="31" t="n">
        <v>120</v>
      </c>
      <c r="G10" s="32" t="n">
        <v>1250</v>
      </c>
      <c r="I10" s="32" t="n">
        <f aca="false">+L10-F10</f>
        <v>150</v>
      </c>
      <c r="J10" s="32" t="n">
        <f aca="false">+M10-G10</f>
        <v>1865</v>
      </c>
      <c r="K10" s="37" t="n">
        <f aca="false">+M10-L10</f>
        <v>2845</v>
      </c>
      <c r="L10" s="31" t="n">
        <v>270</v>
      </c>
      <c r="M10" s="32" t="n">
        <v>3115</v>
      </c>
      <c r="N10" s="33" t="n">
        <f aca="false">+C10/K10</f>
        <v>0.397188049209139</v>
      </c>
      <c r="O10" s="38" t="n">
        <f aca="false">+F10/L10</f>
        <v>0.444444444444444</v>
      </c>
      <c r="P10" s="38" t="n">
        <f aca="false">+G10/M10</f>
        <v>0.401284109149278</v>
      </c>
    </row>
    <row r="11" customFormat="false" ht="12.8" hidden="false" customHeight="false" outlineLevel="0" collapsed="false">
      <c r="A11" s="7" t="s">
        <v>21</v>
      </c>
      <c r="B11" s="30" t="s">
        <v>22</v>
      </c>
      <c r="C11" s="30" t="n">
        <f aca="false">+G11-F11</f>
        <v>40</v>
      </c>
      <c r="D11" s="32" t="n">
        <f aca="false">+K11-C11</f>
        <v>75</v>
      </c>
      <c r="E11" s="33" t="n">
        <f aca="false">+C11/K11</f>
        <v>0.347826086956522</v>
      </c>
      <c r="F11" s="31" t="n">
        <v>15</v>
      </c>
      <c r="G11" s="32" t="n">
        <v>55</v>
      </c>
      <c r="I11" s="32" t="n">
        <f aca="false">+L11-F11</f>
        <v>15</v>
      </c>
      <c r="J11" s="32" t="n">
        <f aca="false">+M11-G11</f>
        <v>90</v>
      </c>
      <c r="K11" s="37" t="n">
        <f aca="false">+M11-L11</f>
        <v>115</v>
      </c>
      <c r="L11" s="31" t="n">
        <v>30</v>
      </c>
      <c r="M11" s="32" t="n">
        <v>145</v>
      </c>
      <c r="N11" s="33" t="n">
        <f aca="false">+C11/K11</f>
        <v>0.347826086956522</v>
      </c>
      <c r="O11" s="38" t="n">
        <f aca="false">+F11/L11</f>
        <v>0.5</v>
      </c>
      <c r="P11" s="38" t="n">
        <f aca="false">+G11/M11</f>
        <v>0.379310344827586</v>
      </c>
    </row>
    <row r="12" customFormat="false" ht="12.8" hidden="false" customHeight="false" outlineLevel="0" collapsed="false">
      <c r="A12" s="7" t="s">
        <v>310</v>
      </c>
      <c r="B12" s="30" t="s">
        <v>311</v>
      </c>
      <c r="C12" s="30" t="n">
        <f aca="false">+G12-F12</f>
        <v>0</v>
      </c>
      <c r="D12" s="32" t="n">
        <f aca="false">+K12-C12</f>
        <v>5</v>
      </c>
      <c r="E12" s="33" t="n">
        <f aca="false">+C12/K12</f>
        <v>0</v>
      </c>
      <c r="F12" s="31" t="n">
        <v>0</v>
      </c>
      <c r="G12" s="32" t="n">
        <v>0</v>
      </c>
      <c r="I12" s="32" t="n">
        <f aca="false">+L12-F12</f>
        <v>15</v>
      </c>
      <c r="J12" s="32" t="n">
        <f aca="false">+M12-G12</f>
        <v>20</v>
      </c>
      <c r="K12" s="37" t="n">
        <f aca="false">+M12-L12</f>
        <v>5</v>
      </c>
      <c r="L12" s="31" t="n">
        <v>15</v>
      </c>
      <c r="M12" s="32" t="n">
        <v>20</v>
      </c>
      <c r="N12" s="33" t="n">
        <f aca="false">+C12/K12</f>
        <v>0</v>
      </c>
      <c r="O12" s="38" t="n">
        <f aca="false">+F12/L12</f>
        <v>0</v>
      </c>
      <c r="P12" s="38" t="n">
        <f aca="false">+G12/M12</f>
        <v>0</v>
      </c>
    </row>
    <row r="13" customFormat="false" ht="12.8" hidden="false" customHeight="false" outlineLevel="0" collapsed="false">
      <c r="A13" s="7" t="s">
        <v>23</v>
      </c>
      <c r="B13" s="30" t="s">
        <v>24</v>
      </c>
      <c r="C13" s="30" t="n">
        <f aca="false">+G13-F13</f>
        <v>85</v>
      </c>
      <c r="D13" s="32" t="n">
        <f aca="false">+K13-C13</f>
        <v>130</v>
      </c>
      <c r="E13" s="33" t="n">
        <f aca="false">+C13/K13</f>
        <v>0.395348837209302</v>
      </c>
      <c r="F13" s="31" t="n">
        <v>20</v>
      </c>
      <c r="G13" s="32" t="n">
        <v>105</v>
      </c>
      <c r="I13" s="32" t="n">
        <f aca="false">+L13-F13</f>
        <v>40</v>
      </c>
      <c r="J13" s="32" t="n">
        <f aca="false">+M13-G13</f>
        <v>170</v>
      </c>
      <c r="K13" s="37" t="n">
        <f aca="false">+M13-L13</f>
        <v>215</v>
      </c>
      <c r="L13" s="31" t="n">
        <v>60</v>
      </c>
      <c r="M13" s="32" t="n">
        <v>275</v>
      </c>
      <c r="N13" s="33" t="n">
        <f aca="false">+C13/K13</f>
        <v>0.395348837209302</v>
      </c>
      <c r="O13" s="38" t="n">
        <f aca="false">+F13/L13</f>
        <v>0.333333333333333</v>
      </c>
      <c r="P13" s="38" t="n">
        <f aca="false">+G13/M13</f>
        <v>0.381818181818182</v>
      </c>
    </row>
    <row r="14" customFormat="false" ht="12.8" hidden="false" customHeight="false" outlineLevel="0" collapsed="false">
      <c r="A14" s="7" t="s">
        <v>25</v>
      </c>
      <c r="B14" s="30" t="s">
        <v>26</v>
      </c>
      <c r="C14" s="30" t="n">
        <f aca="false">+G14-F14</f>
        <v>35</v>
      </c>
      <c r="D14" s="32" t="n">
        <f aca="false">+K14-C14</f>
        <v>30</v>
      </c>
      <c r="E14" s="33" t="n">
        <f aca="false">+C14/K14</f>
        <v>0.538461538461538</v>
      </c>
      <c r="F14" s="31" t="n">
        <v>15</v>
      </c>
      <c r="G14" s="32" t="n">
        <v>50</v>
      </c>
      <c r="I14" s="32" t="n">
        <f aca="false">+L14-F14</f>
        <v>15</v>
      </c>
      <c r="J14" s="32" t="n">
        <f aca="false">+M14-G14</f>
        <v>45</v>
      </c>
      <c r="K14" s="37" t="n">
        <f aca="false">+M14-L14</f>
        <v>65</v>
      </c>
      <c r="L14" s="31" t="n">
        <v>30</v>
      </c>
      <c r="M14" s="32" t="n">
        <v>95</v>
      </c>
      <c r="N14" s="33" t="n">
        <f aca="false">+C14/K14</f>
        <v>0.538461538461538</v>
      </c>
      <c r="O14" s="38" t="n">
        <f aca="false">+F14/L14</f>
        <v>0.5</v>
      </c>
      <c r="P14" s="38" t="n">
        <f aca="false">+G14/M14</f>
        <v>0.526315789473684</v>
      </c>
    </row>
    <row r="15" customFormat="false" ht="12.8" hidden="false" customHeight="false" outlineLevel="0" collapsed="false">
      <c r="A15" s="7" t="s">
        <v>210</v>
      </c>
      <c r="B15" s="30" t="s">
        <v>224</v>
      </c>
      <c r="C15" s="30" t="n">
        <f aca="false">+G15-F15</f>
        <v>0</v>
      </c>
      <c r="D15" s="32" t="n">
        <f aca="false">+K15-C15</f>
        <v>50</v>
      </c>
      <c r="E15" s="33" t="n">
        <f aca="false">+C15/K15</f>
        <v>0</v>
      </c>
      <c r="F15" s="31" t="n">
        <v>0</v>
      </c>
      <c r="G15" s="32" t="n">
        <v>0</v>
      </c>
      <c r="I15" s="32" t="n">
        <f aca="false">+L15-F15</f>
        <v>15</v>
      </c>
      <c r="J15" s="32" t="n">
        <f aca="false">+M15-G15</f>
        <v>65</v>
      </c>
      <c r="K15" s="37" t="n">
        <f aca="false">+M15-L15</f>
        <v>50</v>
      </c>
      <c r="L15" s="31" t="n">
        <v>15</v>
      </c>
      <c r="M15" s="32" t="n">
        <v>65</v>
      </c>
      <c r="N15" s="33" t="n">
        <f aca="false">+C15/K15</f>
        <v>0</v>
      </c>
      <c r="O15" s="38" t="n">
        <f aca="false">+F15/L15</f>
        <v>0</v>
      </c>
      <c r="P15" s="38" t="n">
        <f aca="false">+G15/M15</f>
        <v>0</v>
      </c>
    </row>
    <row r="16" customFormat="false" ht="12.8" hidden="false" customHeight="false" outlineLevel="0" collapsed="false">
      <c r="A16" s="7" t="s">
        <v>27</v>
      </c>
      <c r="B16" s="30" t="s">
        <v>28</v>
      </c>
      <c r="C16" s="30" t="n">
        <f aca="false">+G16-F16</f>
        <v>20</v>
      </c>
      <c r="D16" s="32" t="n">
        <f aca="false">+K16-C16</f>
        <v>395</v>
      </c>
      <c r="E16" s="33" t="n">
        <f aca="false">+C16/K16</f>
        <v>0.0481927710843374</v>
      </c>
      <c r="F16" s="31" t="n">
        <v>0</v>
      </c>
      <c r="G16" s="32" t="n">
        <v>20</v>
      </c>
      <c r="I16" s="32" t="n">
        <f aca="false">+L16-F16</f>
        <v>105</v>
      </c>
      <c r="J16" s="32" t="n">
        <f aca="false">+M16-G16</f>
        <v>500</v>
      </c>
      <c r="K16" s="37" t="n">
        <f aca="false">+M16-L16</f>
        <v>415</v>
      </c>
      <c r="L16" s="31" t="n">
        <v>105</v>
      </c>
      <c r="M16" s="32" t="n">
        <v>520</v>
      </c>
      <c r="N16" s="33" t="n">
        <f aca="false">+C16/K16</f>
        <v>0.0481927710843374</v>
      </c>
      <c r="O16" s="38" t="n">
        <f aca="false">+F16/L16</f>
        <v>0</v>
      </c>
      <c r="P16" s="38" t="n">
        <f aca="false">+G16/M16</f>
        <v>0.0384615384615385</v>
      </c>
    </row>
    <row r="17" customFormat="false" ht="12.8" hidden="false" customHeight="false" outlineLevel="0" collapsed="false">
      <c r="A17" s="7" t="s">
        <v>29</v>
      </c>
      <c r="B17" s="30" t="s">
        <v>30</v>
      </c>
      <c r="C17" s="30" t="n">
        <f aca="false">+G17-F17</f>
        <v>5</v>
      </c>
      <c r="D17" s="32" t="n">
        <f aca="false">+K17-C17</f>
        <v>0</v>
      </c>
      <c r="E17" s="33" t="n">
        <f aca="false">+C17/K17</f>
        <v>1</v>
      </c>
      <c r="F17" s="31" t="n">
        <v>0</v>
      </c>
      <c r="G17" s="32" t="n">
        <v>5</v>
      </c>
      <c r="I17" s="32" t="n">
        <f aca="false">+L17-F17</f>
        <v>0</v>
      </c>
      <c r="J17" s="32" t="n">
        <f aca="false">+M17-G17</f>
        <v>0</v>
      </c>
      <c r="K17" s="37" t="n">
        <f aca="false">+M17-L17</f>
        <v>5</v>
      </c>
      <c r="L17" s="31" t="n">
        <v>0</v>
      </c>
      <c r="M17" s="32" t="n">
        <v>5</v>
      </c>
      <c r="N17" s="33" t="n">
        <f aca="false">+C17/K17</f>
        <v>1</v>
      </c>
      <c r="O17" s="38" t="e">
        <f aca="false">+F17/L17</f>
        <v>#DIV/0!</v>
      </c>
      <c r="P17" s="38" t="n">
        <f aca="false">+G17/M17</f>
        <v>1</v>
      </c>
    </row>
    <row r="18" customFormat="false" ht="12.8" hidden="false" customHeight="false" outlineLevel="0" collapsed="false">
      <c r="A18" s="7" t="s">
        <v>312</v>
      </c>
      <c r="B18" s="30" t="s">
        <v>313</v>
      </c>
      <c r="C18" s="30" t="n">
        <f aca="false">+G18-F18</f>
        <v>0</v>
      </c>
      <c r="D18" s="32" t="n">
        <f aca="false">+K18-C18</f>
        <v>15</v>
      </c>
      <c r="E18" s="33" t="n">
        <f aca="false">+C18/K18</f>
        <v>0</v>
      </c>
      <c r="F18" s="31" t="n">
        <v>0</v>
      </c>
      <c r="G18" s="32" t="n">
        <v>0</v>
      </c>
      <c r="I18" s="32" t="n">
        <f aca="false">+L18-F18</f>
        <v>0</v>
      </c>
      <c r="J18" s="32" t="n">
        <f aca="false">+M18-G18</f>
        <v>15</v>
      </c>
      <c r="K18" s="37" t="n">
        <f aca="false">+M18-L18</f>
        <v>15</v>
      </c>
      <c r="L18" s="31" t="n">
        <v>0</v>
      </c>
      <c r="M18" s="32" t="n">
        <v>15</v>
      </c>
      <c r="N18" s="33" t="n">
        <f aca="false">+C18/K18</f>
        <v>0</v>
      </c>
      <c r="O18" s="38" t="e">
        <f aca="false">+F18/L18</f>
        <v>#DIV/0!</v>
      </c>
      <c r="P18" s="38" t="n">
        <f aca="false">+G18/M18</f>
        <v>0</v>
      </c>
    </row>
    <row r="19" customFormat="false" ht="12.8" hidden="false" customHeight="false" outlineLevel="0" collapsed="false">
      <c r="A19" s="7" t="s">
        <v>31</v>
      </c>
      <c r="B19" s="30" t="s">
        <v>32</v>
      </c>
      <c r="C19" s="30" t="n">
        <f aca="false">+G19-F19</f>
        <v>15</v>
      </c>
      <c r="D19" s="32" t="n">
        <f aca="false">+K19-C19</f>
        <v>150</v>
      </c>
      <c r="E19" s="33" t="n">
        <f aca="false">+C19/K19</f>
        <v>0.0909090909090909</v>
      </c>
      <c r="F19" s="31" t="n">
        <v>15</v>
      </c>
      <c r="G19" s="32" t="n">
        <v>30</v>
      </c>
      <c r="I19" s="32" t="n">
        <f aca="false">+L19-F19</f>
        <v>55</v>
      </c>
      <c r="J19" s="32" t="n">
        <f aca="false">+M19-G19</f>
        <v>205</v>
      </c>
      <c r="K19" s="37" t="n">
        <f aca="false">+M19-L19</f>
        <v>165</v>
      </c>
      <c r="L19" s="31" t="n">
        <v>70</v>
      </c>
      <c r="M19" s="32" t="n">
        <v>235</v>
      </c>
      <c r="N19" s="33" t="n">
        <f aca="false">+C19/K19</f>
        <v>0.0909090909090909</v>
      </c>
      <c r="O19" s="38" t="n">
        <f aca="false">+F19/L19</f>
        <v>0.214285714285714</v>
      </c>
      <c r="P19" s="38" t="n">
        <f aca="false">+G19/M19</f>
        <v>0.127659574468085</v>
      </c>
    </row>
    <row r="20" customFormat="false" ht="12.8" hidden="false" customHeight="false" outlineLevel="0" collapsed="false">
      <c r="A20" s="7" t="s">
        <v>314</v>
      </c>
      <c r="B20" s="30" t="s">
        <v>315</v>
      </c>
      <c r="C20" s="30" t="n">
        <f aca="false">+G20-F20</f>
        <v>0</v>
      </c>
      <c r="D20" s="32" t="n">
        <f aca="false">+K20-C20</f>
        <v>5</v>
      </c>
      <c r="E20" s="33" t="n">
        <f aca="false">+C20/K20</f>
        <v>0</v>
      </c>
      <c r="F20" s="31" t="n">
        <v>0</v>
      </c>
      <c r="G20" s="32" t="n">
        <v>0</v>
      </c>
      <c r="I20" s="32" t="n">
        <f aca="false">+L20-F20</f>
        <v>0</v>
      </c>
      <c r="J20" s="32" t="n">
        <f aca="false">+M20-G20</f>
        <v>5</v>
      </c>
      <c r="K20" s="37" t="n">
        <f aca="false">+M20-L20</f>
        <v>5</v>
      </c>
      <c r="L20" s="31" t="n">
        <v>0</v>
      </c>
      <c r="M20" s="32" t="n">
        <v>5</v>
      </c>
      <c r="N20" s="33" t="n">
        <f aca="false">+C20/K20</f>
        <v>0</v>
      </c>
      <c r="O20" s="38" t="e">
        <f aca="false">+F20/L20</f>
        <v>#DIV/0!</v>
      </c>
      <c r="P20" s="38" t="n">
        <f aca="false">+G20/M20</f>
        <v>0</v>
      </c>
    </row>
    <row r="21" customFormat="false" ht="12.8" hidden="false" customHeight="false" outlineLevel="0" collapsed="false">
      <c r="A21" s="7" t="s">
        <v>316</v>
      </c>
      <c r="B21" s="30" t="s">
        <v>317</v>
      </c>
      <c r="C21" s="30" t="n">
        <f aca="false">+G21-F21</f>
        <v>0</v>
      </c>
      <c r="D21" s="32" t="n">
        <f aca="false">+K21-C21</f>
        <v>5</v>
      </c>
      <c r="E21" s="33" t="n">
        <f aca="false">+C21/K21</f>
        <v>0</v>
      </c>
      <c r="F21" s="31" t="n">
        <v>0</v>
      </c>
      <c r="G21" s="32" t="n">
        <v>0</v>
      </c>
      <c r="I21" s="32" t="n">
        <f aca="false">+L21-F21</f>
        <v>5</v>
      </c>
      <c r="J21" s="32" t="n">
        <f aca="false">+M21-G21</f>
        <v>10</v>
      </c>
      <c r="K21" s="37" t="n">
        <f aca="false">+M21-L21</f>
        <v>5</v>
      </c>
      <c r="L21" s="31" t="n">
        <v>5</v>
      </c>
      <c r="M21" s="32" t="n">
        <v>10</v>
      </c>
      <c r="N21" s="33" t="n">
        <f aca="false">+C21/K21</f>
        <v>0</v>
      </c>
      <c r="O21" s="38" t="n">
        <f aca="false">+F21/L21</f>
        <v>0</v>
      </c>
      <c r="P21" s="38" t="n">
        <f aca="false">+G21/M21</f>
        <v>0</v>
      </c>
    </row>
    <row r="22" customFormat="false" ht="12.8" hidden="false" customHeight="false" outlineLevel="0" collapsed="false">
      <c r="A22" s="7" t="s">
        <v>33</v>
      </c>
      <c r="B22" s="30" t="s">
        <v>34</v>
      </c>
      <c r="C22" s="30" t="n">
        <f aca="false">+G22-F22</f>
        <v>890</v>
      </c>
      <c r="D22" s="32" t="n">
        <f aca="false">+K22-C22</f>
        <v>1020</v>
      </c>
      <c r="E22" s="33" t="n">
        <f aca="false">+C22/K22</f>
        <v>0.465968586387435</v>
      </c>
      <c r="F22" s="31" t="n">
        <v>425</v>
      </c>
      <c r="G22" s="32" t="n">
        <v>1315</v>
      </c>
      <c r="I22" s="32" t="n">
        <f aca="false">+L22-F22</f>
        <v>410</v>
      </c>
      <c r="J22" s="32" t="n">
        <f aca="false">+M22-G22</f>
        <v>1430</v>
      </c>
      <c r="K22" s="37" t="n">
        <f aca="false">+M22-L22</f>
        <v>1910</v>
      </c>
      <c r="L22" s="31" t="n">
        <v>835</v>
      </c>
      <c r="M22" s="32" t="n">
        <v>2745</v>
      </c>
      <c r="N22" s="33" t="n">
        <f aca="false">+C22/K22</f>
        <v>0.465968586387435</v>
      </c>
      <c r="O22" s="38" t="n">
        <f aca="false">+F22/L22</f>
        <v>0.508982035928144</v>
      </c>
      <c r="P22" s="38" t="n">
        <f aca="false">+G22/M22</f>
        <v>0.479052823315118</v>
      </c>
    </row>
    <row r="23" customFormat="false" ht="12.8" hidden="false" customHeight="false" outlineLevel="0" collapsed="false">
      <c r="A23" s="7" t="s">
        <v>35</v>
      </c>
      <c r="B23" s="30" t="s">
        <v>225</v>
      </c>
      <c r="C23" s="30" t="n">
        <f aca="false">+G23-F23</f>
        <v>130</v>
      </c>
      <c r="D23" s="32" t="n">
        <f aca="false">+K23-C23</f>
        <v>20</v>
      </c>
      <c r="E23" s="33" t="n">
        <f aca="false">+C23/K23</f>
        <v>0.866666666666667</v>
      </c>
      <c r="F23" s="31" t="n">
        <v>35</v>
      </c>
      <c r="G23" s="32" t="n">
        <v>165</v>
      </c>
      <c r="I23" s="32" t="n">
        <f aca="false">+L23-F23</f>
        <v>0</v>
      </c>
      <c r="J23" s="32" t="n">
        <f aca="false">+M23-G23</f>
        <v>20</v>
      </c>
      <c r="K23" s="37" t="n">
        <f aca="false">+M23-L23</f>
        <v>150</v>
      </c>
      <c r="L23" s="31" t="n">
        <v>35</v>
      </c>
      <c r="M23" s="32" t="n">
        <v>185</v>
      </c>
      <c r="N23" s="33" t="n">
        <f aca="false">+C23/K23</f>
        <v>0.866666666666667</v>
      </c>
      <c r="O23" s="38" t="n">
        <f aca="false">+F23/L23</f>
        <v>1</v>
      </c>
      <c r="P23" s="38" t="n">
        <f aca="false">+G23/M23</f>
        <v>0.891891891891892</v>
      </c>
    </row>
    <row r="24" customFormat="false" ht="12.8" hidden="false" customHeight="false" outlineLevel="0" collapsed="false">
      <c r="A24" s="7" t="s">
        <v>37</v>
      </c>
      <c r="B24" s="30" t="s">
        <v>38</v>
      </c>
      <c r="C24" s="30" t="n">
        <f aca="false">+G24-F24</f>
        <v>230</v>
      </c>
      <c r="D24" s="32" t="n">
        <f aca="false">+K24-C24</f>
        <v>75</v>
      </c>
      <c r="E24" s="33" t="n">
        <f aca="false">+C24/K24</f>
        <v>0.754098360655738</v>
      </c>
      <c r="F24" s="31" t="n">
        <v>50</v>
      </c>
      <c r="G24" s="32" t="n">
        <v>280</v>
      </c>
      <c r="I24" s="32" t="n">
        <f aca="false">+L24-F24</f>
        <v>25</v>
      </c>
      <c r="J24" s="32" t="n">
        <f aca="false">+M24-G24</f>
        <v>100</v>
      </c>
      <c r="K24" s="37" t="n">
        <f aca="false">+M24-L24</f>
        <v>305</v>
      </c>
      <c r="L24" s="31" t="n">
        <v>75</v>
      </c>
      <c r="M24" s="32" t="n">
        <v>380</v>
      </c>
      <c r="N24" s="33" t="n">
        <f aca="false">+C24/K24</f>
        <v>0.754098360655738</v>
      </c>
      <c r="O24" s="38" t="n">
        <f aca="false">+F24/L24</f>
        <v>0.666666666666667</v>
      </c>
      <c r="P24" s="38" t="n">
        <f aca="false">+G24/M24</f>
        <v>0.736842105263158</v>
      </c>
    </row>
    <row r="25" customFormat="false" ht="12.8" hidden="false" customHeight="false" outlineLevel="0" collapsed="false">
      <c r="A25" s="7" t="s">
        <v>39</v>
      </c>
      <c r="B25" s="30" t="s">
        <v>40</v>
      </c>
      <c r="C25" s="30" t="n">
        <f aca="false">+G25-F25</f>
        <v>855</v>
      </c>
      <c r="D25" s="32" t="n">
        <f aca="false">+K25-C25</f>
        <v>355</v>
      </c>
      <c r="E25" s="33" t="n">
        <f aca="false">+C25/K25</f>
        <v>0.706611570247934</v>
      </c>
      <c r="F25" s="31" t="n">
        <v>515</v>
      </c>
      <c r="G25" s="32" t="n">
        <v>1370</v>
      </c>
      <c r="I25" s="32" t="n">
        <f aca="false">+L25-F25</f>
        <v>100</v>
      </c>
      <c r="J25" s="32" t="n">
        <f aca="false">+M25-G25</f>
        <v>455</v>
      </c>
      <c r="K25" s="37" t="n">
        <f aca="false">+M25-L25</f>
        <v>1210</v>
      </c>
      <c r="L25" s="31" t="n">
        <v>615</v>
      </c>
      <c r="M25" s="32" t="n">
        <v>1825</v>
      </c>
      <c r="N25" s="33" t="n">
        <f aca="false">+C25/K25</f>
        <v>0.706611570247934</v>
      </c>
      <c r="O25" s="38" t="n">
        <f aca="false">+F25/L25</f>
        <v>0.83739837398374</v>
      </c>
      <c r="P25" s="38" t="n">
        <f aca="false">+G25/M25</f>
        <v>0.750684931506849</v>
      </c>
    </row>
    <row r="26" customFormat="false" ht="12.8" hidden="false" customHeight="false" outlineLevel="0" collapsed="false">
      <c r="A26" s="7" t="s">
        <v>41</v>
      </c>
      <c r="B26" s="30" t="s">
        <v>42</v>
      </c>
      <c r="C26" s="30" t="n">
        <f aca="false">+G26-F26</f>
        <v>5</v>
      </c>
      <c r="D26" s="32" t="n">
        <f aca="false">+K26-C26</f>
        <v>110</v>
      </c>
      <c r="E26" s="33" t="n">
        <f aca="false">+C26/K26</f>
        <v>0.0434782608695652</v>
      </c>
      <c r="F26" s="31" t="n">
        <v>0</v>
      </c>
      <c r="G26" s="32" t="n">
        <v>5</v>
      </c>
      <c r="I26" s="32" t="n">
        <f aca="false">+L26-F26</f>
        <v>40</v>
      </c>
      <c r="J26" s="32" t="n">
        <f aca="false">+M26-G26</f>
        <v>150</v>
      </c>
      <c r="K26" s="37" t="n">
        <f aca="false">+M26-L26</f>
        <v>115</v>
      </c>
      <c r="L26" s="31" t="n">
        <v>40</v>
      </c>
      <c r="M26" s="32" t="n">
        <v>155</v>
      </c>
      <c r="N26" s="33" t="n">
        <f aca="false">+C26/K26</f>
        <v>0.0434782608695652</v>
      </c>
      <c r="O26" s="38" t="n">
        <f aca="false">+F26/L26</f>
        <v>0</v>
      </c>
      <c r="P26" s="38" t="n">
        <f aca="false">+G26/M26</f>
        <v>0.032258064516129</v>
      </c>
    </row>
    <row r="27" customFormat="false" ht="12.8" hidden="false" customHeight="false" outlineLevel="0" collapsed="false">
      <c r="A27" s="7" t="s">
        <v>43</v>
      </c>
      <c r="B27" s="30" t="s">
        <v>44</v>
      </c>
      <c r="C27" s="30" t="n">
        <f aca="false">+G27-F27</f>
        <v>230</v>
      </c>
      <c r="D27" s="32" t="n">
        <f aca="false">+K27-C27</f>
        <v>785</v>
      </c>
      <c r="E27" s="33" t="n">
        <f aca="false">+C27/K27</f>
        <v>0.226600985221675</v>
      </c>
      <c r="F27" s="31" t="n">
        <v>40</v>
      </c>
      <c r="G27" s="32" t="n">
        <v>270</v>
      </c>
      <c r="I27" s="32" t="n">
        <f aca="false">+L27-F27</f>
        <v>125</v>
      </c>
      <c r="J27" s="32" t="n">
        <f aca="false">+M27-G27</f>
        <v>910</v>
      </c>
      <c r="K27" s="37" t="n">
        <f aca="false">+M27-L27</f>
        <v>1015</v>
      </c>
      <c r="L27" s="31" t="n">
        <v>165</v>
      </c>
      <c r="M27" s="32" t="n">
        <v>1180</v>
      </c>
      <c r="N27" s="33" t="n">
        <f aca="false">+C27/K27</f>
        <v>0.226600985221675</v>
      </c>
      <c r="O27" s="38" t="n">
        <f aca="false">+F27/L27</f>
        <v>0.242424242424242</v>
      </c>
      <c r="P27" s="38" t="n">
        <f aca="false">+G27/M27</f>
        <v>0.228813559322034</v>
      </c>
    </row>
    <row r="28" customFormat="false" ht="12.8" hidden="false" customHeight="false" outlineLevel="0" collapsed="false">
      <c r="A28" s="7" t="s">
        <v>45</v>
      </c>
      <c r="B28" s="30" t="s">
        <v>318</v>
      </c>
      <c r="C28" s="30" t="n">
        <f aca="false">+G28-F28</f>
        <v>545</v>
      </c>
      <c r="D28" s="32" t="n">
        <f aca="false">+K28-C28</f>
        <v>615</v>
      </c>
      <c r="E28" s="33" t="n">
        <f aca="false">+C28/K28</f>
        <v>0.469827586206897</v>
      </c>
      <c r="F28" s="31" t="n">
        <v>80</v>
      </c>
      <c r="G28" s="32" t="n">
        <v>625</v>
      </c>
      <c r="I28" s="32" t="n">
        <f aca="false">+L28-F28</f>
        <v>95</v>
      </c>
      <c r="J28" s="32" t="n">
        <f aca="false">+M28-G28</f>
        <v>710</v>
      </c>
      <c r="K28" s="37" t="n">
        <f aca="false">+M28-L28</f>
        <v>1160</v>
      </c>
      <c r="L28" s="31" t="n">
        <v>175</v>
      </c>
      <c r="M28" s="32" t="n">
        <v>1335</v>
      </c>
      <c r="N28" s="33" t="n">
        <f aca="false">+C28/K28</f>
        <v>0.469827586206897</v>
      </c>
      <c r="O28" s="38" t="n">
        <f aca="false">+F28/L28</f>
        <v>0.457142857142857</v>
      </c>
      <c r="P28" s="38" t="n">
        <f aca="false">+G28/M28</f>
        <v>0.468164794007491</v>
      </c>
    </row>
    <row r="29" customFormat="false" ht="12.8" hidden="false" customHeight="false" outlineLevel="0" collapsed="false">
      <c r="A29" s="7" t="s">
        <v>47</v>
      </c>
      <c r="B29" s="30" t="s">
        <v>48</v>
      </c>
      <c r="C29" s="30" t="n">
        <f aca="false">+G29-F29</f>
        <v>160</v>
      </c>
      <c r="D29" s="32" t="n">
        <f aca="false">+K29-C29</f>
        <v>10360</v>
      </c>
      <c r="E29" s="33" t="n">
        <f aca="false">+C29/K29</f>
        <v>0.0152091254752852</v>
      </c>
      <c r="F29" s="31" t="n">
        <v>50</v>
      </c>
      <c r="G29" s="32" t="n">
        <v>210</v>
      </c>
      <c r="I29" s="32" t="n">
        <f aca="false">+L29-F29</f>
        <v>2420</v>
      </c>
      <c r="J29" s="32" t="n">
        <f aca="false">+M29-G29</f>
        <v>12780</v>
      </c>
      <c r="K29" s="37" t="n">
        <f aca="false">+M29-L29</f>
        <v>10520</v>
      </c>
      <c r="L29" s="31" t="n">
        <v>2470</v>
      </c>
      <c r="M29" s="32" t="n">
        <v>12990</v>
      </c>
      <c r="N29" s="33" t="n">
        <f aca="false">+C29/K29</f>
        <v>0.0152091254752852</v>
      </c>
      <c r="O29" s="38" t="n">
        <f aca="false">+F29/L29</f>
        <v>0.0202429149797571</v>
      </c>
      <c r="P29" s="38" t="n">
        <f aca="false">+G29/M29</f>
        <v>0.0161662817551963</v>
      </c>
    </row>
    <row r="30" customFormat="false" ht="12.8" hidden="false" customHeight="false" outlineLevel="0" collapsed="false">
      <c r="A30" s="7" t="s">
        <v>227</v>
      </c>
      <c r="B30" s="30" t="s">
        <v>228</v>
      </c>
      <c r="C30" s="30" t="n">
        <f aca="false">+G30-F30</f>
        <v>0</v>
      </c>
      <c r="D30" s="32" t="n">
        <f aca="false">+K30-C30</f>
        <v>20</v>
      </c>
      <c r="E30" s="33" t="n">
        <f aca="false">+C30/K30</f>
        <v>0</v>
      </c>
      <c r="F30" s="31" t="n">
        <v>0</v>
      </c>
      <c r="G30" s="32" t="n">
        <v>0</v>
      </c>
      <c r="I30" s="32" t="n">
        <f aca="false">+L30-F30</f>
        <v>5</v>
      </c>
      <c r="J30" s="32" t="n">
        <f aca="false">+M30-G30</f>
        <v>25</v>
      </c>
      <c r="K30" s="37" t="n">
        <f aca="false">+M30-L30</f>
        <v>20</v>
      </c>
      <c r="L30" s="31" t="n">
        <v>5</v>
      </c>
      <c r="M30" s="32" t="n">
        <v>25</v>
      </c>
      <c r="N30" s="33" t="n">
        <f aca="false">+C30/K30</f>
        <v>0</v>
      </c>
      <c r="O30" s="38" t="n">
        <f aca="false">+F30/L30</f>
        <v>0</v>
      </c>
      <c r="P30" s="38" t="n">
        <f aca="false">+G30/M30</f>
        <v>0</v>
      </c>
    </row>
    <row r="31" customFormat="false" ht="12.8" hidden="false" customHeight="false" outlineLevel="0" collapsed="false">
      <c r="A31" s="7" t="s">
        <v>49</v>
      </c>
      <c r="B31" s="30" t="s">
        <v>50</v>
      </c>
      <c r="C31" s="30" t="n">
        <f aca="false">+G31-F31</f>
        <v>35</v>
      </c>
      <c r="D31" s="32" t="n">
        <f aca="false">+K31-C31</f>
        <v>550</v>
      </c>
      <c r="E31" s="33" t="n">
        <f aca="false">+C31/K31</f>
        <v>0.0598290598290598</v>
      </c>
      <c r="F31" s="31" t="n">
        <v>5</v>
      </c>
      <c r="G31" s="32" t="n">
        <v>40</v>
      </c>
      <c r="I31" s="32" t="n">
        <f aca="false">+L31-F31</f>
        <v>95</v>
      </c>
      <c r="J31" s="32" t="n">
        <f aca="false">+M31-G31</f>
        <v>645</v>
      </c>
      <c r="K31" s="37" t="n">
        <f aca="false">+M31-L31</f>
        <v>585</v>
      </c>
      <c r="L31" s="31" t="n">
        <v>100</v>
      </c>
      <c r="M31" s="32" t="n">
        <v>685</v>
      </c>
      <c r="N31" s="33" t="n">
        <f aca="false">+C31/K31</f>
        <v>0.0598290598290598</v>
      </c>
      <c r="O31" s="38" t="n">
        <f aca="false">+F31/L31</f>
        <v>0.05</v>
      </c>
      <c r="P31" s="38" t="n">
        <f aca="false">+G31/M31</f>
        <v>0.0583941605839416</v>
      </c>
    </row>
    <row r="32" customFormat="false" ht="12.8" hidden="false" customHeight="false" outlineLevel="0" collapsed="false">
      <c r="A32" s="7" t="s">
        <v>51</v>
      </c>
      <c r="B32" s="30" t="s">
        <v>52</v>
      </c>
      <c r="C32" s="30" t="n">
        <f aca="false">+G32-F32</f>
        <v>15</v>
      </c>
      <c r="D32" s="32" t="n">
        <f aca="false">+K32-C32</f>
        <v>15</v>
      </c>
      <c r="E32" s="33" t="n">
        <f aca="false">+C32/K32</f>
        <v>0.5</v>
      </c>
      <c r="F32" s="31" t="n">
        <v>10</v>
      </c>
      <c r="G32" s="32" t="n">
        <v>25</v>
      </c>
      <c r="I32" s="32" t="n">
        <f aca="false">+L32-F32</f>
        <v>5</v>
      </c>
      <c r="J32" s="32" t="n">
        <f aca="false">+M32-G32</f>
        <v>20</v>
      </c>
      <c r="K32" s="37" t="n">
        <f aca="false">+M32-L32</f>
        <v>30</v>
      </c>
      <c r="L32" s="31" t="n">
        <v>15</v>
      </c>
      <c r="M32" s="32" t="n">
        <v>45</v>
      </c>
      <c r="N32" s="33" t="n">
        <f aca="false">+C32/K32</f>
        <v>0.5</v>
      </c>
      <c r="O32" s="38" t="n">
        <f aca="false">+F32/L32</f>
        <v>0.666666666666667</v>
      </c>
      <c r="P32" s="38" t="n">
        <f aca="false">+G32/M32</f>
        <v>0.555555555555556</v>
      </c>
    </row>
    <row r="33" customFormat="false" ht="12.8" hidden="false" customHeight="false" outlineLevel="0" collapsed="false">
      <c r="A33" s="7" t="s">
        <v>231</v>
      </c>
      <c r="B33" s="30" t="s">
        <v>232</v>
      </c>
      <c r="C33" s="30" t="n">
        <f aca="false">+G33-F33</f>
        <v>0</v>
      </c>
      <c r="D33" s="32" t="n">
        <f aca="false">+K33-C33</f>
        <v>5</v>
      </c>
      <c r="E33" s="33" t="n">
        <f aca="false">+C33/K33</f>
        <v>0</v>
      </c>
      <c r="F33" s="31" t="n">
        <v>0</v>
      </c>
      <c r="G33" s="32" t="n">
        <v>0</v>
      </c>
      <c r="I33" s="32" t="n">
        <f aca="false">+L33-F33</f>
        <v>0</v>
      </c>
      <c r="J33" s="32" t="n">
        <f aca="false">+M33-G33</f>
        <v>5</v>
      </c>
      <c r="K33" s="37" t="n">
        <f aca="false">+M33-L33</f>
        <v>5</v>
      </c>
      <c r="L33" s="31" t="n">
        <v>0</v>
      </c>
      <c r="M33" s="32" t="n">
        <v>5</v>
      </c>
      <c r="N33" s="33" t="n">
        <f aca="false">+C33/K33</f>
        <v>0</v>
      </c>
      <c r="O33" s="38" t="e">
        <f aca="false">+F33/L33</f>
        <v>#DIV/0!</v>
      </c>
      <c r="P33" s="38" t="n">
        <f aca="false">+G33/M33</f>
        <v>0</v>
      </c>
    </row>
    <row r="34" customFormat="false" ht="12.8" hidden="false" customHeight="false" outlineLevel="0" collapsed="false">
      <c r="A34" s="7" t="s">
        <v>53</v>
      </c>
      <c r="B34" s="30" t="s">
        <v>233</v>
      </c>
      <c r="C34" s="30" t="n">
        <f aca="false">+G34-F34</f>
        <v>65</v>
      </c>
      <c r="D34" s="32" t="n">
        <f aca="false">+K34-C34</f>
        <v>45</v>
      </c>
      <c r="E34" s="33" t="n">
        <f aca="false">+C34/K34</f>
        <v>0.590909090909091</v>
      </c>
      <c r="F34" s="31" t="n">
        <v>10</v>
      </c>
      <c r="G34" s="32" t="n">
        <v>75</v>
      </c>
      <c r="I34" s="32" t="n">
        <f aca="false">+L34-F34</f>
        <v>0</v>
      </c>
      <c r="J34" s="32" t="n">
        <f aca="false">+M34-G34</f>
        <v>45</v>
      </c>
      <c r="K34" s="37" t="n">
        <f aca="false">+M34-L34</f>
        <v>110</v>
      </c>
      <c r="L34" s="31" t="n">
        <v>10</v>
      </c>
      <c r="M34" s="32" t="n">
        <v>120</v>
      </c>
      <c r="N34" s="33" t="n">
        <f aca="false">+C34/K34</f>
        <v>0.590909090909091</v>
      </c>
      <c r="O34" s="38" t="n">
        <f aca="false">+F34/L34</f>
        <v>1</v>
      </c>
      <c r="P34" s="38" t="n">
        <f aca="false">+G34/M34</f>
        <v>0.625</v>
      </c>
    </row>
    <row r="35" customFormat="false" ht="12.8" hidden="false" customHeight="false" outlineLevel="0" collapsed="false">
      <c r="A35" s="7" t="s">
        <v>55</v>
      </c>
      <c r="B35" s="30" t="s">
        <v>56</v>
      </c>
      <c r="C35" s="30" t="n">
        <f aca="false">+G35-F35</f>
        <v>560</v>
      </c>
      <c r="D35" s="32" t="n">
        <f aca="false">+K35-C35</f>
        <v>1460</v>
      </c>
      <c r="E35" s="33" t="n">
        <f aca="false">+C35/K35</f>
        <v>0.277227722772277</v>
      </c>
      <c r="F35" s="31" t="n">
        <v>130</v>
      </c>
      <c r="G35" s="32" t="n">
        <v>690</v>
      </c>
      <c r="I35" s="32" t="n">
        <f aca="false">+L35-F35</f>
        <v>210</v>
      </c>
      <c r="J35" s="32" t="n">
        <f aca="false">+M35-G35</f>
        <v>1670</v>
      </c>
      <c r="K35" s="37" t="n">
        <f aca="false">+M35-L35</f>
        <v>2020</v>
      </c>
      <c r="L35" s="31" t="n">
        <v>340</v>
      </c>
      <c r="M35" s="32" t="n">
        <v>2360</v>
      </c>
      <c r="N35" s="33" t="n">
        <f aca="false">+C35/K35</f>
        <v>0.277227722772277</v>
      </c>
      <c r="O35" s="38" t="n">
        <f aca="false">+F35/L35</f>
        <v>0.382352941176471</v>
      </c>
      <c r="P35" s="38" t="n">
        <f aca="false">+G35/M35</f>
        <v>0.292372881355932</v>
      </c>
    </row>
    <row r="36" customFormat="false" ht="12.8" hidden="false" customHeight="false" outlineLevel="0" collapsed="false">
      <c r="A36" s="7" t="s">
        <v>57</v>
      </c>
      <c r="B36" s="30" t="s">
        <v>58</v>
      </c>
      <c r="C36" s="30" t="n">
        <f aca="false">+G36-F36</f>
        <v>0</v>
      </c>
      <c r="D36" s="32" t="n">
        <f aca="false">+K36-C36</f>
        <v>95</v>
      </c>
      <c r="E36" s="33" t="n">
        <f aca="false">+C36/K36</f>
        <v>0</v>
      </c>
      <c r="F36" s="31" t="n">
        <v>5</v>
      </c>
      <c r="G36" s="32" t="n">
        <v>5</v>
      </c>
      <c r="I36" s="32" t="n">
        <f aca="false">+L36-F36</f>
        <v>30</v>
      </c>
      <c r="J36" s="32" t="n">
        <f aca="false">+M36-G36</f>
        <v>125</v>
      </c>
      <c r="K36" s="37" t="n">
        <f aca="false">+M36-L36</f>
        <v>95</v>
      </c>
      <c r="L36" s="31" t="n">
        <v>35</v>
      </c>
      <c r="M36" s="32" t="n">
        <v>130</v>
      </c>
      <c r="N36" s="33" t="n">
        <f aca="false">+C36/K36</f>
        <v>0</v>
      </c>
      <c r="O36" s="38" t="n">
        <f aca="false">+F36/L36</f>
        <v>0.142857142857143</v>
      </c>
      <c r="P36" s="38" t="n">
        <f aca="false">+G36/M36</f>
        <v>0.0384615384615385</v>
      </c>
    </row>
    <row r="37" customFormat="false" ht="12.8" hidden="false" customHeight="false" outlineLevel="0" collapsed="false">
      <c r="A37" s="7" t="s">
        <v>59</v>
      </c>
      <c r="B37" s="30" t="s">
        <v>60</v>
      </c>
      <c r="C37" s="30" t="n">
        <f aca="false">+G37-F37</f>
        <v>105</v>
      </c>
      <c r="D37" s="32" t="n">
        <f aca="false">+K37-C37</f>
        <v>950</v>
      </c>
      <c r="E37" s="33" t="n">
        <f aca="false">+C37/K37</f>
        <v>0.0995260663507109</v>
      </c>
      <c r="F37" s="31" t="n">
        <v>35</v>
      </c>
      <c r="G37" s="32" t="n">
        <v>140</v>
      </c>
      <c r="I37" s="32" t="n">
        <f aca="false">+L37-F37</f>
        <v>295</v>
      </c>
      <c r="J37" s="32" t="n">
        <f aca="false">+M37-G37</f>
        <v>1245</v>
      </c>
      <c r="K37" s="37" t="n">
        <f aca="false">+M37-L37</f>
        <v>1055</v>
      </c>
      <c r="L37" s="31" t="n">
        <v>330</v>
      </c>
      <c r="M37" s="32" t="n">
        <v>1385</v>
      </c>
      <c r="N37" s="33" t="n">
        <f aca="false">+C37/K37</f>
        <v>0.0995260663507109</v>
      </c>
      <c r="O37" s="38" t="n">
        <f aca="false">+F37/L37</f>
        <v>0.106060606060606</v>
      </c>
      <c r="P37" s="38" t="n">
        <f aca="false">+G37/M37</f>
        <v>0.101083032490975</v>
      </c>
    </row>
    <row r="38" customFormat="false" ht="12.8" hidden="false" customHeight="false" outlineLevel="0" collapsed="false">
      <c r="A38" s="7" t="s">
        <v>61</v>
      </c>
      <c r="B38" s="30" t="s">
        <v>62</v>
      </c>
      <c r="C38" s="30" t="n">
        <f aca="false">+G38-F38</f>
        <v>95</v>
      </c>
      <c r="D38" s="32" t="n">
        <f aca="false">+K38-C38</f>
        <v>5</v>
      </c>
      <c r="E38" s="33" t="n">
        <f aca="false">+C38/K38</f>
        <v>0.95</v>
      </c>
      <c r="F38" s="31" t="n">
        <v>0</v>
      </c>
      <c r="G38" s="32" t="n">
        <v>95</v>
      </c>
      <c r="I38" s="32" t="n">
        <f aca="false">+L38-F38</f>
        <v>0</v>
      </c>
      <c r="J38" s="32" t="n">
        <f aca="false">+M38-G38</f>
        <v>5</v>
      </c>
      <c r="K38" s="37" t="n">
        <f aca="false">+M38-L38</f>
        <v>100</v>
      </c>
      <c r="L38" s="31" t="n">
        <v>0</v>
      </c>
      <c r="M38" s="32" t="n">
        <v>100</v>
      </c>
      <c r="N38" s="33" t="n">
        <f aca="false">+C38/K38</f>
        <v>0.95</v>
      </c>
      <c r="O38" s="38" t="e">
        <f aca="false">+F38/L38</f>
        <v>#DIV/0!</v>
      </c>
      <c r="P38" s="38" t="n">
        <f aca="false">+G38/M38</f>
        <v>0.95</v>
      </c>
    </row>
    <row r="39" customFormat="false" ht="12.8" hidden="false" customHeight="false" outlineLevel="0" collapsed="false">
      <c r="A39" s="7" t="s">
        <v>63</v>
      </c>
      <c r="B39" s="30" t="s">
        <v>64</v>
      </c>
      <c r="C39" s="30" t="n">
        <f aca="false">+G39-F39</f>
        <v>280</v>
      </c>
      <c r="D39" s="32" t="n">
        <f aca="false">+K39-C39</f>
        <v>1265</v>
      </c>
      <c r="E39" s="33" t="n">
        <f aca="false">+C39/K39</f>
        <v>0.181229773462783</v>
      </c>
      <c r="F39" s="31" t="n">
        <v>170</v>
      </c>
      <c r="G39" s="32" t="n">
        <v>450</v>
      </c>
      <c r="I39" s="32" t="n">
        <f aca="false">+L39-F39</f>
        <v>1500</v>
      </c>
      <c r="J39" s="32" t="n">
        <f aca="false">+M39-G39</f>
        <v>2765</v>
      </c>
      <c r="K39" s="37" t="n">
        <f aca="false">+M39-L39</f>
        <v>1545</v>
      </c>
      <c r="L39" s="31" t="n">
        <v>1670</v>
      </c>
      <c r="M39" s="32" t="n">
        <v>3215</v>
      </c>
      <c r="N39" s="33" t="n">
        <f aca="false">+C39/K39</f>
        <v>0.181229773462783</v>
      </c>
      <c r="O39" s="38" t="n">
        <f aca="false">+F39/L39</f>
        <v>0.101796407185629</v>
      </c>
      <c r="P39" s="38" t="n">
        <f aca="false">+G39/M39</f>
        <v>0.139968895800933</v>
      </c>
    </row>
    <row r="40" customFormat="false" ht="12.8" hidden="false" customHeight="false" outlineLevel="0" collapsed="false">
      <c r="A40" s="7" t="s">
        <v>65</v>
      </c>
      <c r="B40" s="30" t="s">
        <v>66</v>
      </c>
      <c r="C40" s="30" t="n">
        <f aca="false">+G40-F40</f>
        <v>65</v>
      </c>
      <c r="D40" s="32" t="n">
        <f aca="false">+K40-C40</f>
        <v>195</v>
      </c>
      <c r="E40" s="33" t="n">
        <f aca="false">+C40/K40</f>
        <v>0.25</v>
      </c>
      <c r="F40" s="31" t="n">
        <v>25</v>
      </c>
      <c r="G40" s="32" t="n">
        <v>90</v>
      </c>
      <c r="I40" s="32" t="n">
        <f aca="false">+L40-F40</f>
        <v>180</v>
      </c>
      <c r="J40" s="32" t="n">
        <f aca="false">+M40-G40</f>
        <v>375</v>
      </c>
      <c r="K40" s="37" t="n">
        <f aca="false">+M40-L40</f>
        <v>260</v>
      </c>
      <c r="L40" s="31" t="n">
        <v>205</v>
      </c>
      <c r="M40" s="32" t="n">
        <v>465</v>
      </c>
      <c r="N40" s="33" t="n">
        <f aca="false">+C40/K40</f>
        <v>0.25</v>
      </c>
      <c r="O40" s="38" t="n">
        <f aca="false">+F40/L40</f>
        <v>0.121951219512195</v>
      </c>
      <c r="P40" s="38" t="n">
        <f aca="false">+G40/M40</f>
        <v>0.193548387096774</v>
      </c>
    </row>
    <row r="41" customFormat="false" ht="12.8" hidden="false" customHeight="false" outlineLevel="0" collapsed="false">
      <c r="A41" s="7" t="s">
        <v>67</v>
      </c>
      <c r="B41" s="30" t="s">
        <v>68</v>
      </c>
      <c r="C41" s="30" t="n">
        <f aca="false">+G41-F41</f>
        <v>90</v>
      </c>
      <c r="D41" s="32" t="n">
        <f aca="false">+K41-C41</f>
        <v>15</v>
      </c>
      <c r="E41" s="33" t="n">
        <f aca="false">+C41/K41</f>
        <v>0.857142857142857</v>
      </c>
      <c r="F41" s="31" t="n">
        <v>45</v>
      </c>
      <c r="G41" s="32" t="n">
        <v>135</v>
      </c>
      <c r="I41" s="32" t="n">
        <f aca="false">+L41-F41</f>
        <v>0</v>
      </c>
      <c r="J41" s="32" t="n">
        <f aca="false">+M41-G41</f>
        <v>15</v>
      </c>
      <c r="K41" s="37" t="n">
        <f aca="false">+M41-L41</f>
        <v>105</v>
      </c>
      <c r="L41" s="31" t="n">
        <v>45</v>
      </c>
      <c r="M41" s="32" t="n">
        <v>150</v>
      </c>
      <c r="N41" s="33" t="n">
        <f aca="false">+C41/K41</f>
        <v>0.857142857142857</v>
      </c>
      <c r="O41" s="38" t="n">
        <f aca="false">+F41/L41</f>
        <v>1</v>
      </c>
      <c r="P41" s="38" t="n">
        <f aca="false">+G41/M41</f>
        <v>0.9</v>
      </c>
    </row>
    <row r="42" customFormat="false" ht="12.8" hidden="false" customHeight="false" outlineLevel="0" collapsed="false">
      <c r="A42" s="7" t="s">
        <v>283</v>
      </c>
      <c r="B42" s="30" t="s">
        <v>355</v>
      </c>
      <c r="C42" s="30" t="n">
        <f aca="false">+G42-F42</f>
        <v>0</v>
      </c>
      <c r="D42" s="32" t="n">
        <f aca="false">+K42-C42</f>
        <v>5</v>
      </c>
      <c r="E42" s="33" t="n">
        <f aca="false">+C42/K42</f>
        <v>0</v>
      </c>
      <c r="F42" s="31" t="n">
        <v>0</v>
      </c>
      <c r="G42" s="32" t="n">
        <v>0</v>
      </c>
      <c r="I42" s="32" t="n">
        <f aca="false">+L42-F42</f>
        <v>0</v>
      </c>
      <c r="J42" s="32" t="n">
        <f aca="false">+M42-G42</f>
        <v>5</v>
      </c>
      <c r="K42" s="37" t="n">
        <f aca="false">+M42-L42</f>
        <v>5</v>
      </c>
      <c r="L42" s="31" t="n">
        <v>0</v>
      </c>
      <c r="M42" s="32" t="n">
        <v>5</v>
      </c>
      <c r="N42" s="33" t="n">
        <f aca="false">+C42/K42</f>
        <v>0</v>
      </c>
      <c r="O42" s="38" t="e">
        <f aca="false">+F42/L42</f>
        <v>#DIV/0!</v>
      </c>
      <c r="P42" s="38" t="n">
        <f aca="false">+G42/M42</f>
        <v>0</v>
      </c>
    </row>
    <row r="43" customFormat="false" ht="12.8" hidden="false" customHeight="false" outlineLevel="0" collapsed="false">
      <c r="A43" s="7" t="s">
        <v>319</v>
      </c>
      <c r="B43" s="30" t="s">
        <v>320</v>
      </c>
      <c r="C43" s="30" t="n">
        <f aca="false">+G43-F43</f>
        <v>0</v>
      </c>
      <c r="D43" s="32" t="n">
        <f aca="false">+K43-C43</f>
        <v>15</v>
      </c>
      <c r="E43" s="33" t="n">
        <f aca="false">+C43/K43</f>
        <v>0</v>
      </c>
      <c r="F43" s="31" t="n">
        <v>0</v>
      </c>
      <c r="G43" s="32" t="n">
        <v>0</v>
      </c>
      <c r="I43" s="32" t="n">
        <f aca="false">+L43-F43</f>
        <v>0</v>
      </c>
      <c r="J43" s="32" t="n">
        <f aca="false">+M43-G43</f>
        <v>15</v>
      </c>
      <c r="K43" s="37" t="n">
        <f aca="false">+M43-L43</f>
        <v>15</v>
      </c>
      <c r="L43" s="31" t="n">
        <v>0</v>
      </c>
      <c r="M43" s="32" t="n">
        <v>15</v>
      </c>
      <c r="N43" s="33" t="n">
        <f aca="false">+C43/K43</f>
        <v>0</v>
      </c>
      <c r="O43" s="38" t="e">
        <f aca="false">+F43/L43</f>
        <v>#DIV/0!</v>
      </c>
      <c r="P43" s="38" t="n">
        <f aca="false">+G43/M43</f>
        <v>0</v>
      </c>
    </row>
    <row r="44" customFormat="false" ht="12.8" hidden="false" customHeight="false" outlineLevel="0" collapsed="false">
      <c r="A44" s="7" t="s">
        <v>69</v>
      </c>
      <c r="B44" s="30" t="s">
        <v>70</v>
      </c>
      <c r="C44" s="30" t="n">
        <f aca="false">+G44-F44</f>
        <v>675</v>
      </c>
      <c r="D44" s="32" t="n">
        <f aca="false">+K44-C44</f>
        <v>1980</v>
      </c>
      <c r="E44" s="33" t="n">
        <f aca="false">+C44/K44</f>
        <v>0.254237288135593</v>
      </c>
      <c r="F44" s="31" t="n">
        <v>185</v>
      </c>
      <c r="G44" s="32" t="n">
        <v>860</v>
      </c>
      <c r="I44" s="32" t="n">
        <f aca="false">+L44-F44</f>
        <v>480</v>
      </c>
      <c r="J44" s="32" t="n">
        <f aca="false">+M44-G44</f>
        <v>2460</v>
      </c>
      <c r="K44" s="37" t="n">
        <f aca="false">+M44-L44</f>
        <v>2655</v>
      </c>
      <c r="L44" s="31" t="n">
        <v>665</v>
      </c>
      <c r="M44" s="32" t="n">
        <v>3320</v>
      </c>
      <c r="N44" s="33" t="n">
        <f aca="false">+C44/K44</f>
        <v>0.254237288135593</v>
      </c>
      <c r="O44" s="38" t="n">
        <f aca="false">+F44/L44</f>
        <v>0.278195488721804</v>
      </c>
      <c r="P44" s="38" t="n">
        <f aca="false">+G44/M44</f>
        <v>0.259036144578313</v>
      </c>
    </row>
    <row r="45" customFormat="false" ht="12.8" hidden="false" customHeight="false" outlineLevel="0" collapsed="false">
      <c r="A45" s="7" t="s">
        <v>71</v>
      </c>
      <c r="B45" s="30" t="s">
        <v>72</v>
      </c>
      <c r="C45" s="30" t="n">
        <f aca="false">+G45-F45</f>
        <v>40</v>
      </c>
      <c r="D45" s="32" t="n">
        <f aca="false">+K45-C45</f>
        <v>330</v>
      </c>
      <c r="E45" s="33" t="n">
        <f aca="false">+C45/K45</f>
        <v>0.108108108108108</v>
      </c>
      <c r="F45" s="31" t="n">
        <v>5</v>
      </c>
      <c r="G45" s="32" t="n">
        <v>45</v>
      </c>
      <c r="I45" s="32" t="n">
        <f aca="false">+L45-F45</f>
        <v>85</v>
      </c>
      <c r="J45" s="32" t="n">
        <f aca="false">+M45-G45</f>
        <v>415</v>
      </c>
      <c r="K45" s="37" t="n">
        <f aca="false">+M45-L45</f>
        <v>370</v>
      </c>
      <c r="L45" s="31" t="n">
        <v>90</v>
      </c>
      <c r="M45" s="32" t="n">
        <v>460</v>
      </c>
      <c r="N45" s="33" t="n">
        <f aca="false">+C45/K45</f>
        <v>0.108108108108108</v>
      </c>
      <c r="O45" s="38" t="n">
        <f aca="false">+F45/L45</f>
        <v>0.0555555555555556</v>
      </c>
      <c r="P45" s="38" t="n">
        <f aca="false">+G45/M45</f>
        <v>0.0978260869565217</v>
      </c>
    </row>
    <row r="46" customFormat="false" ht="12.8" hidden="false" customHeight="false" outlineLevel="0" collapsed="false">
      <c r="A46" s="7" t="s">
        <v>73</v>
      </c>
      <c r="B46" s="30" t="s">
        <v>74</v>
      </c>
      <c r="C46" s="30" t="n">
        <f aca="false">+G46-F46</f>
        <v>135</v>
      </c>
      <c r="D46" s="32" t="n">
        <f aca="false">+K46-C46</f>
        <v>645</v>
      </c>
      <c r="E46" s="33" t="n">
        <f aca="false">+C46/K46</f>
        <v>0.173076923076923</v>
      </c>
      <c r="F46" s="31" t="n">
        <v>20</v>
      </c>
      <c r="G46" s="32" t="n">
        <v>155</v>
      </c>
      <c r="I46" s="32" t="n">
        <f aca="false">+L46-F46</f>
        <v>110</v>
      </c>
      <c r="J46" s="32" t="n">
        <f aca="false">+M46-G46</f>
        <v>755</v>
      </c>
      <c r="K46" s="37" t="n">
        <f aca="false">+M46-L46</f>
        <v>780</v>
      </c>
      <c r="L46" s="31" t="n">
        <v>130</v>
      </c>
      <c r="M46" s="32" t="n">
        <v>910</v>
      </c>
      <c r="N46" s="33" t="n">
        <f aca="false">+C46/K46</f>
        <v>0.173076923076923</v>
      </c>
      <c r="O46" s="38" t="n">
        <f aca="false">+F46/L46</f>
        <v>0.153846153846154</v>
      </c>
      <c r="P46" s="38" t="n">
        <f aca="false">+G46/M46</f>
        <v>0.17032967032967</v>
      </c>
    </row>
    <row r="47" customFormat="false" ht="12.8" hidden="false" customHeight="false" outlineLevel="0" collapsed="false">
      <c r="A47" s="7" t="s">
        <v>75</v>
      </c>
      <c r="B47" s="30" t="s">
        <v>76</v>
      </c>
      <c r="C47" s="30" t="n">
        <f aca="false">+G47-F47</f>
        <v>1175</v>
      </c>
      <c r="D47" s="32" t="n">
        <f aca="false">+K47-C47</f>
        <v>675</v>
      </c>
      <c r="E47" s="33" t="n">
        <f aca="false">+C47/K47</f>
        <v>0.635135135135135</v>
      </c>
      <c r="F47" s="31" t="n">
        <v>535</v>
      </c>
      <c r="G47" s="32" t="n">
        <v>1710</v>
      </c>
      <c r="I47" s="32" t="n">
        <f aca="false">+L47-F47</f>
        <v>325</v>
      </c>
      <c r="J47" s="32" t="n">
        <f aca="false">+M47-G47</f>
        <v>1000</v>
      </c>
      <c r="K47" s="37" t="n">
        <f aca="false">+M47-L47</f>
        <v>1850</v>
      </c>
      <c r="L47" s="31" t="n">
        <v>860</v>
      </c>
      <c r="M47" s="32" t="n">
        <v>2710</v>
      </c>
      <c r="N47" s="33" t="n">
        <f aca="false">+C47/K47</f>
        <v>0.635135135135135</v>
      </c>
      <c r="O47" s="38" t="n">
        <f aca="false">+F47/L47</f>
        <v>0.622093023255814</v>
      </c>
      <c r="P47" s="38" t="n">
        <f aca="false">+G47/M47</f>
        <v>0.6309963099631</v>
      </c>
    </row>
    <row r="48" customFormat="false" ht="12.8" hidden="false" customHeight="false" outlineLevel="0" collapsed="false">
      <c r="A48" s="7" t="s">
        <v>77</v>
      </c>
      <c r="B48" s="30" t="s">
        <v>78</v>
      </c>
      <c r="C48" s="30" t="n">
        <f aca="false">+G48-F48</f>
        <v>5</v>
      </c>
      <c r="D48" s="32" t="n">
        <f aca="false">+K48-C48</f>
        <v>15</v>
      </c>
      <c r="E48" s="33" t="n">
        <f aca="false">+C48/K48</f>
        <v>0.25</v>
      </c>
      <c r="F48" s="31" t="n">
        <v>0</v>
      </c>
      <c r="G48" s="32" t="n">
        <v>5</v>
      </c>
      <c r="I48" s="32" t="n">
        <f aca="false">+L48-F48</f>
        <v>0</v>
      </c>
      <c r="J48" s="32" t="n">
        <f aca="false">+M48-G48</f>
        <v>15</v>
      </c>
      <c r="K48" s="37" t="n">
        <f aca="false">+M48-L48</f>
        <v>20</v>
      </c>
      <c r="L48" s="31" t="n">
        <v>0</v>
      </c>
      <c r="M48" s="32" t="n">
        <v>20</v>
      </c>
      <c r="N48" s="33" t="n">
        <f aca="false">+C48/K48</f>
        <v>0.25</v>
      </c>
      <c r="O48" s="38" t="e">
        <f aca="false">+F48/L48</f>
        <v>#DIV/0!</v>
      </c>
      <c r="P48" s="38" t="n">
        <f aca="false">+G48/M48</f>
        <v>0.25</v>
      </c>
    </row>
    <row r="49" customFormat="false" ht="12.8" hidden="false" customHeight="false" outlineLevel="0" collapsed="false">
      <c r="A49" s="7" t="s">
        <v>79</v>
      </c>
      <c r="B49" s="30" t="s">
        <v>80</v>
      </c>
      <c r="C49" s="30" t="n">
        <f aca="false">+G49-F49</f>
        <v>5</v>
      </c>
      <c r="D49" s="32" t="n">
        <f aca="false">+K49-C49</f>
        <v>150</v>
      </c>
      <c r="E49" s="33" t="n">
        <f aca="false">+C49/K49</f>
        <v>0.032258064516129</v>
      </c>
      <c r="F49" s="31" t="n">
        <v>0</v>
      </c>
      <c r="G49" s="32" t="n">
        <v>5</v>
      </c>
      <c r="I49" s="32" t="n">
        <f aca="false">+L49-F49</f>
        <v>30</v>
      </c>
      <c r="J49" s="32" t="n">
        <f aca="false">+M49-G49</f>
        <v>180</v>
      </c>
      <c r="K49" s="37" t="n">
        <f aca="false">+M49-L49</f>
        <v>155</v>
      </c>
      <c r="L49" s="31" t="n">
        <v>30</v>
      </c>
      <c r="M49" s="32" t="n">
        <v>185</v>
      </c>
      <c r="N49" s="33" t="n">
        <f aca="false">+C49/K49</f>
        <v>0.032258064516129</v>
      </c>
      <c r="O49" s="38" t="n">
        <f aca="false">+F49/L49</f>
        <v>0</v>
      </c>
      <c r="P49" s="38" t="n">
        <f aca="false">+G49/M49</f>
        <v>0.027027027027027</v>
      </c>
    </row>
    <row r="50" customFormat="false" ht="12.8" hidden="false" customHeight="false" outlineLevel="0" collapsed="false">
      <c r="A50" s="7" t="s">
        <v>81</v>
      </c>
      <c r="B50" s="30" t="s">
        <v>82</v>
      </c>
      <c r="C50" s="30" t="n">
        <f aca="false">+G50-F50</f>
        <v>20</v>
      </c>
      <c r="D50" s="32" t="n">
        <f aca="false">+K50-C50</f>
        <v>90</v>
      </c>
      <c r="E50" s="33" t="n">
        <f aca="false">+C50/K50</f>
        <v>0.181818181818182</v>
      </c>
      <c r="F50" s="31" t="n">
        <v>10</v>
      </c>
      <c r="G50" s="32" t="n">
        <v>30</v>
      </c>
      <c r="I50" s="32" t="n">
        <f aca="false">+L50-F50</f>
        <v>10</v>
      </c>
      <c r="J50" s="32" t="n">
        <f aca="false">+M50-G50</f>
        <v>100</v>
      </c>
      <c r="K50" s="37" t="n">
        <f aca="false">+M50-L50</f>
        <v>110</v>
      </c>
      <c r="L50" s="31" t="n">
        <v>20</v>
      </c>
      <c r="M50" s="32" t="n">
        <v>130</v>
      </c>
      <c r="N50" s="33" t="n">
        <f aca="false">+C50/K50</f>
        <v>0.181818181818182</v>
      </c>
      <c r="O50" s="38" t="n">
        <f aca="false">+F50/L50</f>
        <v>0.5</v>
      </c>
      <c r="P50" s="38" t="n">
        <f aca="false">+G50/M50</f>
        <v>0.230769230769231</v>
      </c>
    </row>
    <row r="51" customFormat="false" ht="12.8" hidden="false" customHeight="false" outlineLevel="0" collapsed="false">
      <c r="A51" s="7" t="s">
        <v>321</v>
      </c>
      <c r="B51" s="30" t="s">
        <v>322</v>
      </c>
      <c r="C51" s="30" t="n">
        <f aca="false">+G51-F51</f>
        <v>0</v>
      </c>
      <c r="D51" s="32" t="n">
        <f aca="false">+K51-C51</f>
        <v>5</v>
      </c>
      <c r="E51" s="33" t="n">
        <f aca="false">+C51/K51</f>
        <v>0</v>
      </c>
      <c r="F51" s="31" t="n">
        <v>0</v>
      </c>
      <c r="G51" s="32" t="n">
        <v>0</v>
      </c>
      <c r="I51" s="32" t="n">
        <f aca="false">+L51-F51</f>
        <v>0</v>
      </c>
      <c r="J51" s="32" t="n">
        <f aca="false">+M51-G51</f>
        <v>5</v>
      </c>
      <c r="K51" s="37" t="n">
        <f aca="false">+M51-L51</f>
        <v>5</v>
      </c>
      <c r="L51" s="31" t="n">
        <v>0</v>
      </c>
      <c r="M51" s="32" t="n">
        <v>5</v>
      </c>
      <c r="N51" s="33" t="n">
        <f aca="false">+C51/K51</f>
        <v>0</v>
      </c>
      <c r="O51" s="38" t="e">
        <f aca="false">+F51/L51</f>
        <v>#DIV/0!</v>
      </c>
      <c r="P51" s="38" t="n">
        <f aca="false">+G51/M51</f>
        <v>0</v>
      </c>
    </row>
    <row r="52" customFormat="false" ht="12.8" hidden="false" customHeight="false" outlineLevel="0" collapsed="false">
      <c r="A52" s="7" t="s">
        <v>83</v>
      </c>
      <c r="B52" s="30" t="s">
        <v>84</v>
      </c>
      <c r="C52" s="30" t="n">
        <f aca="false">+G52-F52</f>
        <v>5</v>
      </c>
      <c r="D52" s="32" t="n">
        <f aca="false">+K52-C52</f>
        <v>2095</v>
      </c>
      <c r="E52" s="33" t="n">
        <f aca="false">+C52/K52</f>
        <v>0.00238095238095238</v>
      </c>
      <c r="F52" s="31" t="n">
        <v>0</v>
      </c>
      <c r="G52" s="32" t="n">
        <v>5</v>
      </c>
      <c r="I52" s="32" t="n">
        <f aca="false">+L52-F52</f>
        <v>490</v>
      </c>
      <c r="J52" s="32" t="n">
        <f aca="false">+M52-G52</f>
        <v>2585</v>
      </c>
      <c r="K52" s="37" t="n">
        <f aca="false">+M52-L52</f>
        <v>2100</v>
      </c>
      <c r="L52" s="31" t="n">
        <v>490</v>
      </c>
      <c r="M52" s="32" t="n">
        <v>2590</v>
      </c>
      <c r="N52" s="33" t="n">
        <f aca="false">+C52/K52</f>
        <v>0.00238095238095238</v>
      </c>
      <c r="O52" s="38" t="n">
        <f aca="false">+F52/L52</f>
        <v>0</v>
      </c>
      <c r="P52" s="38" t="n">
        <f aca="false">+G52/M52</f>
        <v>0.00193050193050193</v>
      </c>
    </row>
    <row r="53" customFormat="false" ht="12.8" hidden="false" customHeight="false" outlineLevel="0" collapsed="false">
      <c r="A53" s="7" t="s">
        <v>85</v>
      </c>
      <c r="B53" s="30" t="s">
        <v>86</v>
      </c>
      <c r="C53" s="30" t="n">
        <f aca="false">+G53-F53</f>
        <v>1070</v>
      </c>
      <c r="D53" s="32" t="n">
        <f aca="false">+K53-C53</f>
        <v>30</v>
      </c>
      <c r="E53" s="33" t="n">
        <f aca="false">+C53/K53</f>
        <v>0.972727272727273</v>
      </c>
      <c r="F53" s="31" t="n">
        <v>160</v>
      </c>
      <c r="G53" s="32" t="n">
        <v>1230</v>
      </c>
      <c r="I53" s="32" t="n">
        <f aca="false">+L53-F53</f>
        <v>10</v>
      </c>
      <c r="J53" s="32" t="n">
        <f aca="false">+M53-G53</f>
        <v>40</v>
      </c>
      <c r="K53" s="37" t="n">
        <f aca="false">+M53-L53</f>
        <v>1100</v>
      </c>
      <c r="L53" s="31" t="n">
        <v>170</v>
      </c>
      <c r="M53" s="32" t="n">
        <v>1270</v>
      </c>
      <c r="N53" s="33" t="n">
        <f aca="false">+C53/K53</f>
        <v>0.972727272727273</v>
      </c>
      <c r="O53" s="38" t="n">
        <f aca="false">+F53/L53</f>
        <v>0.941176470588235</v>
      </c>
      <c r="P53" s="38" t="n">
        <f aca="false">+G53/M53</f>
        <v>0.968503937007874</v>
      </c>
    </row>
    <row r="54" customFormat="false" ht="12.8" hidden="false" customHeight="false" outlineLevel="0" collapsed="false">
      <c r="A54" s="7" t="s">
        <v>217</v>
      </c>
      <c r="B54" s="30" t="s">
        <v>234</v>
      </c>
      <c r="C54" s="30" t="n">
        <f aca="false">+G54-F54</f>
        <v>0</v>
      </c>
      <c r="D54" s="32" t="n">
        <f aca="false">+K54-C54</f>
        <v>30</v>
      </c>
      <c r="E54" s="33" t="n">
        <f aca="false">+C54/K54</f>
        <v>0</v>
      </c>
      <c r="F54" s="31" t="n">
        <v>0</v>
      </c>
      <c r="G54" s="32" t="n">
        <v>0</v>
      </c>
      <c r="I54" s="32" t="n">
        <f aca="false">+L54-F54</f>
        <v>0</v>
      </c>
      <c r="J54" s="32" t="n">
        <f aca="false">+M54-G54</f>
        <v>30</v>
      </c>
      <c r="K54" s="37" t="n">
        <f aca="false">+M54-L54</f>
        <v>30</v>
      </c>
      <c r="L54" s="31" t="n">
        <v>0</v>
      </c>
      <c r="M54" s="32" t="n">
        <v>30</v>
      </c>
      <c r="N54" s="33" t="n">
        <f aca="false">+C54/K54</f>
        <v>0</v>
      </c>
      <c r="O54" s="38" t="e">
        <f aca="false">+F54/L54</f>
        <v>#DIV/0!</v>
      </c>
      <c r="P54" s="38" t="n">
        <f aca="false">+G54/M54</f>
        <v>0</v>
      </c>
    </row>
    <row r="55" customFormat="false" ht="12.8" hidden="false" customHeight="false" outlineLevel="0" collapsed="false">
      <c r="A55" s="7" t="s">
        <v>324</v>
      </c>
      <c r="B55" s="30" t="s">
        <v>325</v>
      </c>
      <c r="C55" s="30" t="n">
        <f aca="false">+G55-F55</f>
        <v>0</v>
      </c>
      <c r="D55" s="32" t="n">
        <f aca="false">+K55-C55</f>
        <v>10</v>
      </c>
      <c r="E55" s="33" t="n">
        <f aca="false">+C55/K55</f>
        <v>0</v>
      </c>
      <c r="F55" s="31" t="n">
        <v>0</v>
      </c>
      <c r="G55" s="32" t="n">
        <v>0</v>
      </c>
      <c r="I55" s="32" t="n">
        <f aca="false">+L55-F55</f>
        <v>0</v>
      </c>
      <c r="J55" s="32" t="n">
        <f aca="false">+M55-G55</f>
        <v>10</v>
      </c>
      <c r="K55" s="37" t="n">
        <f aca="false">+M55-L55</f>
        <v>10</v>
      </c>
      <c r="L55" s="31" t="n">
        <v>0</v>
      </c>
      <c r="M55" s="32" t="n">
        <v>10</v>
      </c>
      <c r="N55" s="33" t="n">
        <f aca="false">+C55/K55</f>
        <v>0</v>
      </c>
      <c r="O55" s="38" t="e">
        <f aca="false">+F55/L55</f>
        <v>#DIV/0!</v>
      </c>
      <c r="P55" s="38" t="n">
        <f aca="false">+G55/M55</f>
        <v>0</v>
      </c>
    </row>
    <row r="56" customFormat="false" ht="12.8" hidden="false" customHeight="false" outlineLevel="0" collapsed="false">
      <c r="A56" s="7" t="s">
        <v>87</v>
      </c>
      <c r="B56" s="30" t="s">
        <v>88</v>
      </c>
      <c r="C56" s="30" t="n">
        <f aca="false">+G56-F56</f>
        <v>75</v>
      </c>
      <c r="D56" s="32" t="n">
        <f aca="false">+K56-C56</f>
        <v>1250</v>
      </c>
      <c r="E56" s="33" t="n">
        <f aca="false">+C56/K56</f>
        <v>0.0566037735849057</v>
      </c>
      <c r="F56" s="31" t="n">
        <v>5</v>
      </c>
      <c r="G56" s="32" t="n">
        <v>80</v>
      </c>
      <c r="I56" s="32" t="n">
        <f aca="false">+L56-F56</f>
        <v>100</v>
      </c>
      <c r="J56" s="32" t="n">
        <f aca="false">+M56-G56</f>
        <v>1350</v>
      </c>
      <c r="K56" s="37" t="n">
        <f aca="false">+M56-L56</f>
        <v>1325</v>
      </c>
      <c r="L56" s="31" t="n">
        <v>105</v>
      </c>
      <c r="M56" s="32" t="n">
        <v>1430</v>
      </c>
      <c r="N56" s="33" t="n">
        <f aca="false">+C56/K56</f>
        <v>0.0566037735849057</v>
      </c>
      <c r="O56" s="38" t="n">
        <f aca="false">+F56/L56</f>
        <v>0.0476190476190476</v>
      </c>
      <c r="P56" s="38" t="n">
        <f aca="false">+G56/M56</f>
        <v>0.0559440559440559</v>
      </c>
    </row>
    <row r="57" customFormat="false" ht="12.8" hidden="false" customHeight="false" outlineLevel="0" collapsed="false">
      <c r="A57" s="7" t="s">
        <v>89</v>
      </c>
      <c r="B57" s="30" t="s">
        <v>90</v>
      </c>
      <c r="C57" s="30" t="n">
        <f aca="false">+G57-F57</f>
        <v>150</v>
      </c>
      <c r="D57" s="32" t="n">
        <f aca="false">+K57-C57</f>
        <v>3430</v>
      </c>
      <c r="E57" s="33" t="n">
        <f aca="false">+C57/K57</f>
        <v>0.0418994413407821</v>
      </c>
      <c r="F57" s="31" t="n">
        <v>75</v>
      </c>
      <c r="G57" s="32" t="n">
        <v>225</v>
      </c>
      <c r="I57" s="32" t="n">
        <f aca="false">+L57-F57</f>
        <v>2810</v>
      </c>
      <c r="J57" s="32" t="n">
        <f aca="false">+M57-G57</f>
        <v>6240</v>
      </c>
      <c r="K57" s="37" t="n">
        <f aca="false">+M57-L57</f>
        <v>3580</v>
      </c>
      <c r="L57" s="31" t="n">
        <v>2885</v>
      </c>
      <c r="M57" s="32" t="n">
        <v>6465</v>
      </c>
      <c r="N57" s="33" t="n">
        <f aca="false">+C57/K57</f>
        <v>0.0418994413407821</v>
      </c>
      <c r="O57" s="38" t="n">
        <f aca="false">+F57/L57</f>
        <v>0.0259965337954939</v>
      </c>
      <c r="P57" s="38" t="n">
        <f aca="false">+G57/M57</f>
        <v>0.0348027842227378</v>
      </c>
    </row>
    <row r="58" customFormat="false" ht="12.8" hidden="false" customHeight="false" outlineLevel="0" collapsed="false">
      <c r="A58" s="7" t="s">
        <v>91</v>
      </c>
      <c r="B58" s="30" t="s">
        <v>92</v>
      </c>
      <c r="C58" s="30" t="n">
        <f aca="false">+G58-F58</f>
        <v>65</v>
      </c>
      <c r="D58" s="32" t="n">
        <f aca="false">+K58-C58</f>
        <v>2845</v>
      </c>
      <c r="E58" s="33" t="n">
        <f aca="false">+C58/K58</f>
        <v>0.0223367697594502</v>
      </c>
      <c r="F58" s="31" t="n">
        <v>10</v>
      </c>
      <c r="G58" s="32" t="n">
        <v>75</v>
      </c>
      <c r="I58" s="32" t="n">
        <f aca="false">+L58-F58</f>
        <v>910</v>
      </c>
      <c r="J58" s="32" t="n">
        <f aca="false">+M58-G58</f>
        <v>3755</v>
      </c>
      <c r="K58" s="37" t="n">
        <f aca="false">+M58-L58</f>
        <v>2910</v>
      </c>
      <c r="L58" s="31" t="n">
        <v>920</v>
      </c>
      <c r="M58" s="32" t="n">
        <v>3830</v>
      </c>
      <c r="N58" s="33" t="n">
        <f aca="false">+C58/K58</f>
        <v>0.0223367697594502</v>
      </c>
      <c r="O58" s="38" t="n">
        <f aca="false">+F58/L58</f>
        <v>0.0108695652173913</v>
      </c>
      <c r="P58" s="38" t="n">
        <f aca="false">+G58/M58</f>
        <v>0.0195822454308094</v>
      </c>
    </row>
    <row r="59" customFormat="false" ht="12.8" hidden="false" customHeight="false" outlineLevel="0" collapsed="false">
      <c r="A59" s="7" t="s">
        <v>289</v>
      </c>
      <c r="B59" s="30" t="s">
        <v>326</v>
      </c>
      <c r="C59" s="30" t="n">
        <f aca="false">+G59-F59</f>
        <v>0</v>
      </c>
      <c r="D59" s="32" t="n">
        <f aca="false">+K59-C59</f>
        <v>5</v>
      </c>
      <c r="E59" s="33" t="n">
        <f aca="false">+C59/K59</f>
        <v>0</v>
      </c>
      <c r="F59" s="31" t="n">
        <v>0</v>
      </c>
      <c r="G59" s="32" t="n">
        <v>0</v>
      </c>
      <c r="I59" s="32" t="n">
        <f aca="false">+L59-F59</f>
        <v>5</v>
      </c>
      <c r="J59" s="32" t="n">
        <f aca="false">+M59-G59</f>
        <v>10</v>
      </c>
      <c r="K59" s="37" t="n">
        <f aca="false">+M59-L59</f>
        <v>5</v>
      </c>
      <c r="L59" s="31" t="n">
        <v>5</v>
      </c>
      <c r="M59" s="32" t="n">
        <v>10</v>
      </c>
      <c r="N59" s="33" t="n">
        <f aca="false">+C59/K59</f>
        <v>0</v>
      </c>
      <c r="O59" s="38" t="n">
        <f aca="false">+F59/L59</f>
        <v>0</v>
      </c>
      <c r="P59" s="38" t="n">
        <f aca="false">+G59/M59</f>
        <v>0</v>
      </c>
    </row>
    <row r="60" customFormat="false" ht="12.8" hidden="false" customHeight="false" outlineLevel="0" collapsed="false">
      <c r="A60" s="7" t="s">
        <v>235</v>
      </c>
      <c r="B60" s="30" t="s">
        <v>236</v>
      </c>
      <c r="C60" s="30" t="n">
        <f aca="false">+G60-F60</f>
        <v>0</v>
      </c>
      <c r="D60" s="32" t="n">
        <f aca="false">+K60-C60</f>
        <v>45</v>
      </c>
      <c r="E60" s="33" t="n">
        <f aca="false">+C60/K60</f>
        <v>0</v>
      </c>
      <c r="F60" s="31" t="n">
        <v>0</v>
      </c>
      <c r="G60" s="32" t="n">
        <v>0</v>
      </c>
      <c r="I60" s="32" t="n">
        <f aca="false">+L60-F60</f>
        <v>0</v>
      </c>
      <c r="J60" s="32" t="n">
        <f aca="false">+M60-G60</f>
        <v>45</v>
      </c>
      <c r="K60" s="37" t="n">
        <f aca="false">+M60-L60</f>
        <v>45</v>
      </c>
      <c r="L60" s="31" t="n">
        <v>0</v>
      </c>
      <c r="M60" s="32" t="n">
        <v>45</v>
      </c>
      <c r="N60" s="33" t="n">
        <f aca="false">+C60/K60</f>
        <v>0</v>
      </c>
      <c r="O60" s="38" t="e">
        <f aca="false">+F60/L60</f>
        <v>#DIV/0!</v>
      </c>
      <c r="P60" s="38" t="n">
        <f aca="false">+G60/M60</f>
        <v>0</v>
      </c>
    </row>
    <row r="61" customFormat="false" ht="12.8" hidden="false" customHeight="false" outlineLevel="0" collapsed="false">
      <c r="A61" s="7" t="s">
        <v>93</v>
      </c>
      <c r="B61" s="30" t="s">
        <v>94</v>
      </c>
      <c r="C61" s="30" t="n">
        <f aca="false">+G61-F61</f>
        <v>5</v>
      </c>
      <c r="D61" s="32" t="n">
        <f aca="false">+K61-C61</f>
        <v>115</v>
      </c>
      <c r="E61" s="33" t="n">
        <f aca="false">+C61/K61</f>
        <v>0.0416666666666667</v>
      </c>
      <c r="F61" s="31" t="n">
        <v>0</v>
      </c>
      <c r="G61" s="32" t="n">
        <v>5</v>
      </c>
      <c r="I61" s="32" t="n">
        <f aca="false">+L61-F61</f>
        <v>40</v>
      </c>
      <c r="J61" s="32" t="n">
        <f aca="false">+M61-G61</f>
        <v>155</v>
      </c>
      <c r="K61" s="37" t="n">
        <f aca="false">+M61-L61</f>
        <v>120</v>
      </c>
      <c r="L61" s="31" t="n">
        <v>40</v>
      </c>
      <c r="M61" s="32" t="n">
        <v>160</v>
      </c>
      <c r="N61" s="33" t="n">
        <f aca="false">+C61/K61</f>
        <v>0.0416666666666667</v>
      </c>
      <c r="O61" s="38" t="n">
        <f aca="false">+F61/L61</f>
        <v>0</v>
      </c>
      <c r="P61" s="38" t="n">
        <f aca="false">+G61/M61</f>
        <v>0.03125</v>
      </c>
    </row>
    <row r="62" customFormat="false" ht="12.8" hidden="false" customHeight="false" outlineLevel="0" collapsed="false">
      <c r="A62" s="7" t="s">
        <v>95</v>
      </c>
      <c r="B62" s="30" t="s">
        <v>96</v>
      </c>
      <c r="C62" s="30" t="n">
        <f aca="false">+G62-F62</f>
        <v>20</v>
      </c>
      <c r="D62" s="32" t="n">
        <f aca="false">+K62-C62</f>
        <v>120</v>
      </c>
      <c r="E62" s="33" t="n">
        <f aca="false">+C62/K62</f>
        <v>0.142857142857143</v>
      </c>
      <c r="F62" s="31" t="n">
        <v>0</v>
      </c>
      <c r="G62" s="32" t="n">
        <v>20</v>
      </c>
      <c r="I62" s="32" t="n">
        <f aca="false">+L62-F62</f>
        <v>35</v>
      </c>
      <c r="J62" s="32" t="n">
        <f aca="false">+M62-G62</f>
        <v>155</v>
      </c>
      <c r="K62" s="37" t="n">
        <f aca="false">+M62-L62</f>
        <v>140</v>
      </c>
      <c r="L62" s="31" t="n">
        <v>35</v>
      </c>
      <c r="M62" s="32" t="n">
        <v>175</v>
      </c>
      <c r="N62" s="33" t="n">
        <f aca="false">+C62/K62</f>
        <v>0.142857142857143</v>
      </c>
      <c r="O62" s="38" t="n">
        <f aca="false">+F62/L62</f>
        <v>0</v>
      </c>
      <c r="P62" s="38" t="n">
        <f aca="false">+G62/M62</f>
        <v>0.114285714285714</v>
      </c>
    </row>
    <row r="63" customFormat="false" ht="12.8" hidden="false" customHeight="false" outlineLevel="0" collapsed="false">
      <c r="A63" s="7" t="s">
        <v>97</v>
      </c>
      <c r="B63" s="30" t="s">
        <v>98</v>
      </c>
      <c r="C63" s="30" t="n">
        <f aca="false">+G63-F63</f>
        <v>10</v>
      </c>
      <c r="D63" s="32" t="n">
        <f aca="false">+K63-C63</f>
        <v>110</v>
      </c>
      <c r="E63" s="33" t="n">
        <f aca="false">+C63/K63</f>
        <v>0.0833333333333333</v>
      </c>
      <c r="F63" s="31" t="n">
        <v>5</v>
      </c>
      <c r="G63" s="32" t="n">
        <v>15</v>
      </c>
      <c r="I63" s="32" t="n">
        <f aca="false">+L63-F63</f>
        <v>35</v>
      </c>
      <c r="J63" s="32" t="n">
        <f aca="false">+M63-G63</f>
        <v>145</v>
      </c>
      <c r="K63" s="37" t="n">
        <f aca="false">+M63-L63</f>
        <v>120</v>
      </c>
      <c r="L63" s="31" t="n">
        <v>40</v>
      </c>
      <c r="M63" s="32" t="n">
        <v>160</v>
      </c>
      <c r="N63" s="33" t="n">
        <f aca="false">+C63/K63</f>
        <v>0.0833333333333333</v>
      </c>
      <c r="O63" s="38" t="n">
        <f aca="false">+F63/L63</f>
        <v>0.125</v>
      </c>
      <c r="P63" s="38" t="n">
        <f aca="false">+G63/M63</f>
        <v>0.09375</v>
      </c>
    </row>
    <row r="64" customFormat="false" ht="12.8" hidden="false" customHeight="false" outlineLevel="0" collapsed="false">
      <c r="A64" s="7" t="s">
        <v>99</v>
      </c>
      <c r="B64" s="30" t="s">
        <v>100</v>
      </c>
      <c r="C64" s="30" t="n">
        <f aca="false">+G64-F64</f>
        <v>15</v>
      </c>
      <c r="D64" s="32" t="n">
        <f aca="false">+K64-C64</f>
        <v>0</v>
      </c>
      <c r="E64" s="33" t="n">
        <f aca="false">+C64/K64</f>
        <v>1</v>
      </c>
      <c r="F64" s="31" t="n">
        <v>0</v>
      </c>
      <c r="G64" s="32" t="n">
        <v>15</v>
      </c>
      <c r="I64" s="32" t="n">
        <f aca="false">+L64-F64</f>
        <v>0</v>
      </c>
      <c r="J64" s="32" t="n">
        <f aca="false">+M64-G64</f>
        <v>0</v>
      </c>
      <c r="K64" s="37" t="n">
        <f aca="false">+M64-L64</f>
        <v>15</v>
      </c>
      <c r="L64" s="31" t="n">
        <v>0</v>
      </c>
      <c r="M64" s="32" t="n">
        <v>15</v>
      </c>
      <c r="N64" s="33" t="n">
        <f aca="false">+C64/K64</f>
        <v>1</v>
      </c>
      <c r="O64" s="38" t="e">
        <f aca="false">+F64/L64</f>
        <v>#DIV/0!</v>
      </c>
      <c r="P64" s="38" t="n">
        <f aca="false">+G64/M64</f>
        <v>1</v>
      </c>
    </row>
    <row r="65" customFormat="false" ht="12.8" hidden="false" customHeight="false" outlineLevel="0" collapsed="false">
      <c r="A65" s="7" t="s">
        <v>101</v>
      </c>
      <c r="B65" s="30" t="s">
        <v>102</v>
      </c>
      <c r="C65" s="30" t="n">
        <f aca="false">+G65-F65</f>
        <v>490</v>
      </c>
      <c r="D65" s="32" t="n">
        <f aca="false">+K65-C65</f>
        <v>10</v>
      </c>
      <c r="E65" s="33" t="n">
        <f aca="false">+C65/K65</f>
        <v>0.98</v>
      </c>
      <c r="F65" s="31" t="n">
        <v>260</v>
      </c>
      <c r="G65" s="32" t="n">
        <v>750</v>
      </c>
      <c r="I65" s="32" t="n">
        <f aca="false">+L65-F65</f>
        <v>0</v>
      </c>
      <c r="J65" s="32" t="n">
        <f aca="false">+M65-G65</f>
        <v>10</v>
      </c>
      <c r="K65" s="37" t="n">
        <f aca="false">+M65-L65</f>
        <v>500</v>
      </c>
      <c r="L65" s="31" t="n">
        <v>260</v>
      </c>
      <c r="M65" s="32" t="n">
        <v>760</v>
      </c>
      <c r="N65" s="33" t="n">
        <f aca="false">+C65/K65</f>
        <v>0.98</v>
      </c>
      <c r="O65" s="38" t="n">
        <f aca="false">+F65/L65</f>
        <v>1</v>
      </c>
      <c r="P65" s="38" t="n">
        <f aca="false">+G65/M65</f>
        <v>0.986842105263158</v>
      </c>
    </row>
    <row r="66" customFormat="false" ht="12.8" hidden="false" customHeight="false" outlineLevel="0" collapsed="false">
      <c r="A66" s="7" t="s">
        <v>329</v>
      </c>
      <c r="B66" s="30" t="s">
        <v>330</v>
      </c>
      <c r="C66" s="30" t="n">
        <f aca="false">+G66-F66</f>
        <v>0</v>
      </c>
      <c r="D66" s="32" t="n">
        <f aca="false">+K66-C66</f>
        <v>5</v>
      </c>
      <c r="E66" s="33" t="n">
        <f aca="false">+C66/K66</f>
        <v>0</v>
      </c>
      <c r="F66" s="31" t="n">
        <v>0</v>
      </c>
      <c r="G66" s="32" t="n">
        <v>0</v>
      </c>
      <c r="I66" s="32" t="n">
        <f aca="false">+L66-F66</f>
        <v>0</v>
      </c>
      <c r="J66" s="32" t="n">
        <f aca="false">+M66-G66</f>
        <v>5</v>
      </c>
      <c r="K66" s="37" t="n">
        <f aca="false">+M66-L66</f>
        <v>5</v>
      </c>
      <c r="L66" s="31" t="n">
        <v>0</v>
      </c>
      <c r="M66" s="32" t="n">
        <v>5</v>
      </c>
      <c r="N66" s="33" t="n">
        <f aca="false">+C66/K66</f>
        <v>0</v>
      </c>
      <c r="O66" s="38" t="e">
        <f aca="false">+F66/L66</f>
        <v>#DIV/0!</v>
      </c>
      <c r="P66" s="38" t="n">
        <f aca="false">+G66/M66</f>
        <v>0</v>
      </c>
    </row>
    <row r="67" customFormat="false" ht="12.8" hidden="false" customHeight="false" outlineLevel="0" collapsed="false">
      <c r="A67" s="7" t="s">
        <v>103</v>
      </c>
      <c r="B67" s="30" t="s">
        <v>104</v>
      </c>
      <c r="C67" s="30" t="n">
        <f aca="false">+G67-F67</f>
        <v>25</v>
      </c>
      <c r="D67" s="32" t="n">
        <f aca="false">+K67-C67</f>
        <v>50</v>
      </c>
      <c r="E67" s="33" t="n">
        <f aca="false">+C67/K67</f>
        <v>0.333333333333333</v>
      </c>
      <c r="F67" s="31" t="n">
        <v>30</v>
      </c>
      <c r="G67" s="32" t="n">
        <v>55</v>
      </c>
      <c r="I67" s="32" t="n">
        <f aca="false">+L67-F67</f>
        <v>25</v>
      </c>
      <c r="J67" s="32" t="n">
        <f aca="false">+M67-G67</f>
        <v>75</v>
      </c>
      <c r="K67" s="37" t="n">
        <f aca="false">+M67-L67</f>
        <v>75</v>
      </c>
      <c r="L67" s="31" t="n">
        <v>55</v>
      </c>
      <c r="M67" s="32" t="n">
        <v>130</v>
      </c>
      <c r="N67" s="33" t="n">
        <f aca="false">+C67/K67</f>
        <v>0.333333333333333</v>
      </c>
      <c r="O67" s="38" t="n">
        <f aca="false">+F67/L67</f>
        <v>0.545454545454545</v>
      </c>
      <c r="P67" s="38" t="n">
        <f aca="false">+G67/M67</f>
        <v>0.423076923076923</v>
      </c>
    </row>
    <row r="68" customFormat="false" ht="12.8" hidden="false" customHeight="false" outlineLevel="0" collapsed="false">
      <c r="A68" s="7" t="s">
        <v>105</v>
      </c>
      <c r="B68" s="30" t="s">
        <v>106</v>
      </c>
      <c r="C68" s="30" t="n">
        <f aca="false">+G68-F68</f>
        <v>55</v>
      </c>
      <c r="D68" s="32" t="n">
        <f aca="false">+K68-C68</f>
        <v>115</v>
      </c>
      <c r="E68" s="33" t="n">
        <f aca="false">+C68/K68</f>
        <v>0.323529411764706</v>
      </c>
      <c r="F68" s="31" t="n">
        <v>15</v>
      </c>
      <c r="G68" s="32" t="n">
        <v>70</v>
      </c>
      <c r="I68" s="32" t="n">
        <f aca="false">+L68-F68</f>
        <v>45</v>
      </c>
      <c r="J68" s="32" t="n">
        <f aca="false">+M68-G68</f>
        <v>160</v>
      </c>
      <c r="K68" s="37" t="n">
        <f aca="false">+M68-L68</f>
        <v>170</v>
      </c>
      <c r="L68" s="31" t="n">
        <v>60</v>
      </c>
      <c r="M68" s="32" t="n">
        <v>230</v>
      </c>
      <c r="N68" s="33" t="n">
        <f aca="false">+C68/K68</f>
        <v>0.323529411764706</v>
      </c>
      <c r="O68" s="38" t="n">
        <f aca="false">+F68/L68</f>
        <v>0.25</v>
      </c>
      <c r="P68" s="38" t="n">
        <f aca="false">+G68/M68</f>
        <v>0.304347826086957</v>
      </c>
    </row>
    <row r="69" customFormat="false" ht="12.8" hidden="false" customHeight="false" outlineLevel="0" collapsed="false">
      <c r="A69" s="7" t="s">
        <v>107</v>
      </c>
      <c r="B69" s="30" t="s">
        <v>108</v>
      </c>
      <c r="C69" s="30" t="n">
        <f aca="false">+G69-F69</f>
        <v>35</v>
      </c>
      <c r="D69" s="32" t="n">
        <f aca="false">+K69-C69</f>
        <v>280</v>
      </c>
      <c r="E69" s="33" t="n">
        <f aca="false">+C69/K69</f>
        <v>0.111111111111111</v>
      </c>
      <c r="F69" s="31" t="n">
        <v>20</v>
      </c>
      <c r="G69" s="32" t="n">
        <v>55</v>
      </c>
      <c r="I69" s="32" t="n">
        <f aca="false">+L69-F69</f>
        <v>145</v>
      </c>
      <c r="J69" s="32" t="n">
        <f aca="false">+M69-G69</f>
        <v>425</v>
      </c>
      <c r="K69" s="37" t="n">
        <f aca="false">+M69-L69</f>
        <v>315</v>
      </c>
      <c r="L69" s="31" t="n">
        <v>165</v>
      </c>
      <c r="M69" s="32" t="n">
        <v>480</v>
      </c>
      <c r="N69" s="33" t="n">
        <f aca="false">+C69/K69</f>
        <v>0.111111111111111</v>
      </c>
      <c r="O69" s="38" t="n">
        <f aca="false">+F69/L69</f>
        <v>0.121212121212121</v>
      </c>
      <c r="P69" s="38" t="n">
        <f aca="false">+G69/M69</f>
        <v>0.114583333333333</v>
      </c>
    </row>
    <row r="70" customFormat="false" ht="12.8" hidden="false" customHeight="false" outlineLevel="0" collapsed="false">
      <c r="A70" s="7" t="s">
        <v>331</v>
      </c>
      <c r="B70" s="30" t="s">
        <v>332</v>
      </c>
      <c r="C70" s="30" t="n">
        <f aca="false">+G70-F70</f>
        <v>0</v>
      </c>
      <c r="D70" s="32" t="n">
        <f aca="false">+K70-C70</f>
        <v>10</v>
      </c>
      <c r="E70" s="33" t="n">
        <f aca="false">+C70/K70</f>
        <v>0</v>
      </c>
      <c r="F70" s="31" t="n">
        <v>0</v>
      </c>
      <c r="G70" s="32" t="n">
        <v>0</v>
      </c>
      <c r="I70" s="32" t="n">
        <f aca="false">+L70-F70</f>
        <v>0</v>
      </c>
      <c r="J70" s="32" t="n">
        <f aca="false">+M70-G70</f>
        <v>10</v>
      </c>
      <c r="K70" s="37" t="n">
        <f aca="false">+M70-L70</f>
        <v>10</v>
      </c>
      <c r="L70" s="31" t="n">
        <v>0</v>
      </c>
      <c r="M70" s="32" t="n">
        <v>10</v>
      </c>
      <c r="N70" s="33" t="n">
        <f aca="false">+C70/K70</f>
        <v>0</v>
      </c>
      <c r="O70" s="38" t="e">
        <f aca="false">+F70/L70</f>
        <v>#DIV/0!</v>
      </c>
      <c r="P70" s="38" t="n">
        <f aca="false">+G70/M70</f>
        <v>0</v>
      </c>
    </row>
    <row r="71" customFormat="false" ht="12.8" hidden="false" customHeight="false" outlineLevel="0" collapsed="false">
      <c r="A71" s="7" t="s">
        <v>109</v>
      </c>
      <c r="B71" s="30" t="s">
        <v>110</v>
      </c>
      <c r="C71" s="30" t="n">
        <f aca="false">+G71-F71</f>
        <v>335</v>
      </c>
      <c r="D71" s="32" t="n">
        <f aca="false">+K71-C71</f>
        <v>460</v>
      </c>
      <c r="E71" s="33" t="n">
        <f aca="false">+C71/K71</f>
        <v>0.421383647798742</v>
      </c>
      <c r="F71" s="31" t="n">
        <v>75</v>
      </c>
      <c r="G71" s="32" t="n">
        <v>410</v>
      </c>
      <c r="I71" s="32" t="n">
        <f aca="false">+L71-F71</f>
        <v>110</v>
      </c>
      <c r="J71" s="32" t="n">
        <f aca="false">+M71-G71</f>
        <v>570</v>
      </c>
      <c r="K71" s="37" t="n">
        <f aca="false">+M71-L71</f>
        <v>795</v>
      </c>
      <c r="L71" s="31" t="n">
        <v>185</v>
      </c>
      <c r="M71" s="32" t="n">
        <v>980</v>
      </c>
      <c r="N71" s="33" t="n">
        <f aca="false">+C71/K71</f>
        <v>0.421383647798742</v>
      </c>
      <c r="O71" s="38" t="n">
        <f aca="false">+F71/L71</f>
        <v>0.405405405405405</v>
      </c>
      <c r="P71" s="38" t="n">
        <f aca="false">+G71/M71</f>
        <v>0.418367346938776</v>
      </c>
    </row>
    <row r="72" customFormat="false" ht="12.8" hidden="false" customHeight="false" outlineLevel="0" collapsed="false">
      <c r="A72" s="7" t="s">
        <v>111</v>
      </c>
      <c r="B72" s="30" t="s">
        <v>112</v>
      </c>
      <c r="C72" s="30" t="n">
        <f aca="false">+G72-F72</f>
        <v>10</v>
      </c>
      <c r="D72" s="32" t="n">
        <f aca="false">+K72-C72</f>
        <v>50</v>
      </c>
      <c r="E72" s="33" t="n">
        <f aca="false">+C72/K72</f>
        <v>0.166666666666667</v>
      </c>
      <c r="F72" s="31" t="n">
        <v>0</v>
      </c>
      <c r="G72" s="32" t="n">
        <v>10</v>
      </c>
      <c r="I72" s="32" t="n">
        <f aca="false">+L72-F72</f>
        <v>5</v>
      </c>
      <c r="J72" s="32" t="n">
        <f aca="false">+M72-G72</f>
        <v>55</v>
      </c>
      <c r="K72" s="37" t="n">
        <f aca="false">+M72-L72</f>
        <v>60</v>
      </c>
      <c r="L72" s="31" t="n">
        <v>5</v>
      </c>
      <c r="M72" s="32" t="n">
        <v>65</v>
      </c>
      <c r="N72" s="33" t="n">
        <f aca="false">+C72/K72</f>
        <v>0.166666666666667</v>
      </c>
      <c r="O72" s="38" t="n">
        <f aca="false">+F72/L72</f>
        <v>0</v>
      </c>
      <c r="P72" s="38" t="n">
        <f aca="false">+G72/M72</f>
        <v>0.153846153846154</v>
      </c>
    </row>
    <row r="73" customFormat="false" ht="12.8" hidden="false" customHeight="false" outlineLevel="0" collapsed="false">
      <c r="A73" s="7" t="s">
        <v>291</v>
      </c>
      <c r="B73" s="30" t="s">
        <v>333</v>
      </c>
      <c r="C73" s="30" t="n">
        <f aca="false">+G73-F73</f>
        <v>0</v>
      </c>
      <c r="D73" s="32" t="n">
        <f aca="false">+K73-C73</f>
        <v>5</v>
      </c>
      <c r="E73" s="33" t="n">
        <f aca="false">+C73/K73</f>
        <v>0</v>
      </c>
      <c r="F73" s="31" t="n">
        <v>0</v>
      </c>
      <c r="G73" s="32" t="n">
        <v>0</v>
      </c>
      <c r="I73" s="32" t="n">
        <f aca="false">+L73-F73</f>
        <v>0</v>
      </c>
      <c r="J73" s="32" t="n">
        <f aca="false">+M73-G73</f>
        <v>5</v>
      </c>
      <c r="K73" s="37" t="n">
        <f aca="false">+M73-L73</f>
        <v>5</v>
      </c>
      <c r="L73" s="31" t="n">
        <v>0</v>
      </c>
      <c r="M73" s="32" t="n">
        <v>5</v>
      </c>
      <c r="N73" s="33" t="n">
        <f aca="false">+C73/K73</f>
        <v>0</v>
      </c>
      <c r="O73" s="38" t="e">
        <f aca="false">+F73/L73</f>
        <v>#DIV/0!</v>
      </c>
      <c r="P73" s="38" t="n">
        <f aca="false">+G73/M73</f>
        <v>0</v>
      </c>
    </row>
    <row r="74" customFormat="false" ht="12.8" hidden="false" customHeight="false" outlineLevel="0" collapsed="false">
      <c r="A74" s="7" t="s">
        <v>113</v>
      </c>
      <c r="B74" s="30" t="s">
        <v>114</v>
      </c>
      <c r="C74" s="30" t="n">
        <f aca="false">+G74-F74</f>
        <v>90</v>
      </c>
      <c r="D74" s="32" t="n">
        <f aca="false">+K74-C74</f>
        <v>450</v>
      </c>
      <c r="E74" s="33" t="n">
        <f aca="false">+C74/K74</f>
        <v>0.166666666666667</v>
      </c>
      <c r="F74" s="31" t="n">
        <v>45</v>
      </c>
      <c r="G74" s="32" t="n">
        <v>135</v>
      </c>
      <c r="I74" s="32" t="n">
        <f aca="false">+L74-F74</f>
        <v>235</v>
      </c>
      <c r="J74" s="32" t="n">
        <f aca="false">+M74-G74</f>
        <v>685</v>
      </c>
      <c r="K74" s="37" t="n">
        <f aca="false">+M74-L74</f>
        <v>540</v>
      </c>
      <c r="L74" s="31" t="n">
        <v>280</v>
      </c>
      <c r="M74" s="32" t="n">
        <v>820</v>
      </c>
      <c r="N74" s="33" t="n">
        <f aca="false">+C74/K74</f>
        <v>0.166666666666667</v>
      </c>
      <c r="O74" s="38" t="n">
        <f aca="false">+F74/L74</f>
        <v>0.160714285714286</v>
      </c>
      <c r="P74" s="38" t="n">
        <f aca="false">+G74/M74</f>
        <v>0.164634146341463</v>
      </c>
    </row>
    <row r="75" customFormat="false" ht="12.8" hidden="false" customHeight="false" outlineLevel="0" collapsed="false">
      <c r="A75" s="7" t="s">
        <v>115</v>
      </c>
      <c r="B75" s="30" t="s">
        <v>116</v>
      </c>
      <c r="C75" s="30" t="n">
        <f aca="false">+G75-F75</f>
        <v>180</v>
      </c>
      <c r="D75" s="32" t="n">
        <f aca="false">+K75-C75</f>
        <v>1810</v>
      </c>
      <c r="E75" s="33" t="n">
        <f aca="false">+C75/K75</f>
        <v>0.0904522613065327</v>
      </c>
      <c r="F75" s="31" t="n">
        <v>20</v>
      </c>
      <c r="G75" s="32" t="n">
        <v>200</v>
      </c>
      <c r="I75" s="32" t="n">
        <f aca="false">+L75-F75</f>
        <v>280</v>
      </c>
      <c r="J75" s="32" t="n">
        <f aca="false">+M75-G75</f>
        <v>2090</v>
      </c>
      <c r="K75" s="37" t="n">
        <f aca="false">+M75-L75</f>
        <v>1990</v>
      </c>
      <c r="L75" s="31" t="n">
        <v>300</v>
      </c>
      <c r="M75" s="32" t="n">
        <v>2290</v>
      </c>
      <c r="N75" s="33" t="n">
        <f aca="false">+C75/K75</f>
        <v>0.0904522613065327</v>
      </c>
      <c r="O75" s="38" t="n">
        <f aca="false">+F75/L75</f>
        <v>0.0666666666666667</v>
      </c>
      <c r="P75" s="38" t="n">
        <f aca="false">+G75/M75</f>
        <v>0.0873362445414847</v>
      </c>
    </row>
    <row r="76" customFormat="false" ht="12.8" hidden="false" customHeight="false" outlineLevel="0" collapsed="false">
      <c r="A76" s="7" t="s">
        <v>117</v>
      </c>
      <c r="B76" s="30" t="s">
        <v>118</v>
      </c>
      <c r="C76" s="30" t="n">
        <f aca="false">+G76-F76</f>
        <v>295</v>
      </c>
      <c r="D76" s="32" t="n">
        <f aca="false">+K76-C76</f>
        <v>390</v>
      </c>
      <c r="E76" s="33" t="n">
        <f aca="false">+C76/K76</f>
        <v>0.430656934306569</v>
      </c>
      <c r="F76" s="31" t="n">
        <v>105</v>
      </c>
      <c r="G76" s="32" t="n">
        <v>400</v>
      </c>
      <c r="I76" s="32" t="n">
        <f aca="false">+L76-F76</f>
        <v>240</v>
      </c>
      <c r="J76" s="32" t="n">
        <f aca="false">+M76-G76</f>
        <v>630</v>
      </c>
      <c r="K76" s="37" t="n">
        <f aca="false">+M76-L76</f>
        <v>685</v>
      </c>
      <c r="L76" s="31" t="n">
        <v>345</v>
      </c>
      <c r="M76" s="32" t="n">
        <v>1030</v>
      </c>
      <c r="N76" s="33" t="n">
        <f aca="false">+C76/K76</f>
        <v>0.430656934306569</v>
      </c>
      <c r="O76" s="38" t="n">
        <f aca="false">+F76/L76</f>
        <v>0.304347826086957</v>
      </c>
      <c r="P76" s="38" t="n">
        <f aca="false">+G76/M76</f>
        <v>0.388349514563107</v>
      </c>
    </row>
    <row r="77" customFormat="false" ht="12.8" hidden="false" customHeight="false" outlineLevel="0" collapsed="false">
      <c r="A77" s="7" t="s">
        <v>119</v>
      </c>
      <c r="B77" s="30" t="s">
        <v>120</v>
      </c>
      <c r="C77" s="30" t="n">
        <f aca="false">+G77-F77</f>
        <v>15</v>
      </c>
      <c r="D77" s="32" t="n">
        <f aca="false">+K77-C77</f>
        <v>15</v>
      </c>
      <c r="E77" s="33" t="n">
        <f aca="false">+C77/K77</f>
        <v>0.5</v>
      </c>
      <c r="F77" s="31" t="n">
        <v>10</v>
      </c>
      <c r="G77" s="32" t="n">
        <v>25</v>
      </c>
      <c r="I77" s="32" t="n">
        <f aca="false">+L77-F77</f>
        <v>20</v>
      </c>
      <c r="J77" s="32" t="n">
        <f aca="false">+M77-G77</f>
        <v>35</v>
      </c>
      <c r="K77" s="37" t="n">
        <f aca="false">+M77-L77</f>
        <v>30</v>
      </c>
      <c r="L77" s="31" t="n">
        <v>30</v>
      </c>
      <c r="M77" s="32" t="n">
        <v>60</v>
      </c>
      <c r="N77" s="33" t="n">
        <f aca="false">+C77/K77</f>
        <v>0.5</v>
      </c>
      <c r="O77" s="38" t="n">
        <f aca="false">+F77/L77</f>
        <v>0.333333333333333</v>
      </c>
      <c r="P77" s="38" t="n">
        <f aca="false">+G77/M77</f>
        <v>0.416666666666667</v>
      </c>
    </row>
    <row r="78" customFormat="false" ht="12.8" hidden="false" customHeight="false" outlineLevel="0" collapsed="false">
      <c r="A78" s="7" t="s">
        <v>121</v>
      </c>
      <c r="B78" s="30" t="s">
        <v>122</v>
      </c>
      <c r="C78" s="30" t="n">
        <f aca="false">+G78-F78</f>
        <v>65</v>
      </c>
      <c r="D78" s="32" t="n">
        <f aca="false">+K78-C78</f>
        <v>0</v>
      </c>
      <c r="E78" s="33" t="n">
        <f aca="false">+C78/K78</f>
        <v>1</v>
      </c>
      <c r="F78" s="31" t="n">
        <v>15</v>
      </c>
      <c r="G78" s="32" t="n">
        <v>80</v>
      </c>
      <c r="I78" s="32" t="n">
        <f aca="false">+L78-F78</f>
        <v>0</v>
      </c>
      <c r="J78" s="32" t="n">
        <f aca="false">+M78-G78</f>
        <v>0</v>
      </c>
      <c r="K78" s="37" t="n">
        <f aca="false">+M78-L78</f>
        <v>65</v>
      </c>
      <c r="L78" s="31" t="n">
        <v>15</v>
      </c>
      <c r="M78" s="32" t="n">
        <v>80</v>
      </c>
      <c r="N78" s="33" t="n">
        <f aca="false">+C78/K78</f>
        <v>1</v>
      </c>
      <c r="O78" s="38" t="n">
        <f aca="false">+F78/L78</f>
        <v>1</v>
      </c>
      <c r="P78" s="38" t="n">
        <f aca="false">+G78/M78</f>
        <v>1</v>
      </c>
    </row>
    <row r="79" customFormat="false" ht="12.8" hidden="false" customHeight="false" outlineLevel="0" collapsed="false">
      <c r="A79" s="7" t="s">
        <v>123</v>
      </c>
      <c r="B79" s="30" t="s">
        <v>124</v>
      </c>
      <c r="C79" s="30" t="n">
        <f aca="false">+G79-F79</f>
        <v>55</v>
      </c>
      <c r="D79" s="32" t="n">
        <f aca="false">+K79-C79</f>
        <v>170</v>
      </c>
      <c r="E79" s="33" t="n">
        <f aca="false">+C79/K79</f>
        <v>0.244444444444444</v>
      </c>
      <c r="F79" s="31" t="n">
        <v>45</v>
      </c>
      <c r="G79" s="32" t="n">
        <v>100</v>
      </c>
      <c r="I79" s="32" t="n">
        <f aca="false">+L79-F79</f>
        <v>190</v>
      </c>
      <c r="J79" s="32" t="n">
        <f aca="false">+M79-G79</f>
        <v>360</v>
      </c>
      <c r="K79" s="37" t="n">
        <f aca="false">+M79-L79</f>
        <v>225</v>
      </c>
      <c r="L79" s="31" t="n">
        <v>235</v>
      </c>
      <c r="M79" s="32" t="n">
        <v>460</v>
      </c>
      <c r="N79" s="33" t="n">
        <f aca="false">+C79/K79</f>
        <v>0.244444444444444</v>
      </c>
      <c r="O79" s="38" t="n">
        <f aca="false">+F79/L79</f>
        <v>0.191489361702128</v>
      </c>
      <c r="P79" s="38" t="n">
        <f aca="false">+G79/M79</f>
        <v>0.217391304347826</v>
      </c>
    </row>
    <row r="80" customFormat="false" ht="12.8" hidden="false" customHeight="false" outlineLevel="0" collapsed="false">
      <c r="A80" s="7" t="s">
        <v>125</v>
      </c>
      <c r="B80" s="30" t="s">
        <v>126</v>
      </c>
      <c r="C80" s="30" t="n">
        <f aca="false">+G80-F80</f>
        <v>600</v>
      </c>
      <c r="D80" s="32" t="n">
        <f aca="false">+K80-C80</f>
        <v>580</v>
      </c>
      <c r="E80" s="33" t="n">
        <f aca="false">+C80/K80</f>
        <v>0.508474576271186</v>
      </c>
      <c r="F80" s="31" t="n">
        <v>150</v>
      </c>
      <c r="G80" s="32" t="n">
        <v>750</v>
      </c>
      <c r="I80" s="32" t="n">
        <f aca="false">+L80-F80</f>
        <v>40</v>
      </c>
      <c r="J80" s="32" t="n">
        <f aca="false">+M80-G80</f>
        <v>620</v>
      </c>
      <c r="K80" s="37" t="n">
        <f aca="false">+M80-L80</f>
        <v>1180</v>
      </c>
      <c r="L80" s="31" t="n">
        <v>190</v>
      </c>
      <c r="M80" s="32" t="n">
        <v>1370</v>
      </c>
      <c r="N80" s="33" t="n">
        <f aca="false">+C80/K80</f>
        <v>0.508474576271186</v>
      </c>
      <c r="O80" s="38" t="n">
        <f aca="false">+F80/L80</f>
        <v>0.789473684210526</v>
      </c>
      <c r="P80" s="38" t="n">
        <f aca="false">+G80/M80</f>
        <v>0.547445255474453</v>
      </c>
    </row>
    <row r="81" customFormat="false" ht="12.8" hidden="false" customHeight="false" outlineLevel="0" collapsed="false">
      <c r="A81" s="7" t="s">
        <v>212</v>
      </c>
      <c r="B81" s="30" t="s">
        <v>241</v>
      </c>
      <c r="C81" s="30" t="n">
        <f aca="false">+G81-F81</f>
        <v>0</v>
      </c>
      <c r="D81" s="32" t="n">
        <f aca="false">+K81-C81</f>
        <v>165</v>
      </c>
      <c r="E81" s="33" t="n">
        <f aca="false">+C81/K81</f>
        <v>0</v>
      </c>
      <c r="F81" s="31" t="n">
        <v>0</v>
      </c>
      <c r="G81" s="32" t="n">
        <v>0</v>
      </c>
      <c r="I81" s="32" t="n">
        <f aca="false">+L81-F81</f>
        <v>40</v>
      </c>
      <c r="J81" s="32" t="n">
        <f aca="false">+M81-G81</f>
        <v>205</v>
      </c>
      <c r="K81" s="37" t="n">
        <f aca="false">+M81-L81</f>
        <v>165</v>
      </c>
      <c r="L81" s="31" t="n">
        <v>40</v>
      </c>
      <c r="M81" s="32" t="n">
        <v>205</v>
      </c>
      <c r="N81" s="33" t="n">
        <f aca="false">+C81/K81</f>
        <v>0</v>
      </c>
      <c r="O81" s="38" t="n">
        <f aca="false">+F81/L81</f>
        <v>0</v>
      </c>
      <c r="P81" s="38" t="n">
        <f aca="false">+G81/M81</f>
        <v>0</v>
      </c>
    </row>
    <row r="82" customFormat="false" ht="12.8" hidden="false" customHeight="false" outlineLevel="0" collapsed="false">
      <c r="A82" s="7" t="s">
        <v>127</v>
      </c>
      <c r="B82" s="30" t="s">
        <v>128</v>
      </c>
      <c r="C82" s="30" t="n">
        <f aca="false">+G82-F82</f>
        <v>45</v>
      </c>
      <c r="D82" s="32" t="n">
        <f aca="false">+K82-C82</f>
        <v>110</v>
      </c>
      <c r="E82" s="33" t="n">
        <f aca="false">+C82/K82</f>
        <v>0.290322580645161</v>
      </c>
      <c r="F82" s="31" t="n">
        <v>20</v>
      </c>
      <c r="G82" s="32" t="n">
        <v>65</v>
      </c>
      <c r="I82" s="32" t="n">
        <f aca="false">+L82-F82</f>
        <v>65</v>
      </c>
      <c r="J82" s="32" t="n">
        <f aca="false">+M82-G82</f>
        <v>175</v>
      </c>
      <c r="K82" s="37" t="n">
        <f aca="false">+M82-L82</f>
        <v>155</v>
      </c>
      <c r="L82" s="31" t="n">
        <v>85</v>
      </c>
      <c r="M82" s="32" t="n">
        <v>240</v>
      </c>
      <c r="N82" s="33" t="n">
        <f aca="false">+C82/K82</f>
        <v>0.290322580645161</v>
      </c>
      <c r="O82" s="38" t="n">
        <f aca="false">+F82/L82</f>
        <v>0.235294117647059</v>
      </c>
      <c r="P82" s="38" t="n">
        <f aca="false">+G82/M82</f>
        <v>0.270833333333333</v>
      </c>
    </row>
    <row r="83" customFormat="false" ht="12.8" hidden="false" customHeight="false" outlineLevel="0" collapsed="false">
      <c r="A83" s="7" t="s">
        <v>129</v>
      </c>
      <c r="B83" s="30" t="s">
        <v>130</v>
      </c>
      <c r="C83" s="30" t="n">
        <f aca="false">+G83-F83</f>
        <v>365</v>
      </c>
      <c r="D83" s="32" t="n">
        <f aca="false">+K83-C83</f>
        <v>70</v>
      </c>
      <c r="E83" s="33" t="n">
        <f aca="false">+C83/K83</f>
        <v>0.839080459770115</v>
      </c>
      <c r="F83" s="31" t="n">
        <v>85</v>
      </c>
      <c r="G83" s="32" t="n">
        <v>450</v>
      </c>
      <c r="I83" s="32" t="n">
        <f aca="false">+L83-F83</f>
        <v>15</v>
      </c>
      <c r="J83" s="32" t="n">
        <f aca="false">+M83-G83</f>
        <v>85</v>
      </c>
      <c r="K83" s="37" t="n">
        <f aca="false">+M83-L83</f>
        <v>435</v>
      </c>
      <c r="L83" s="31" t="n">
        <v>100</v>
      </c>
      <c r="M83" s="32" t="n">
        <v>535</v>
      </c>
      <c r="N83" s="33" t="n">
        <f aca="false">+C83/K83</f>
        <v>0.839080459770115</v>
      </c>
      <c r="O83" s="38" t="n">
        <f aca="false">+F83/L83</f>
        <v>0.85</v>
      </c>
      <c r="P83" s="38" t="n">
        <f aca="false">+G83/M83</f>
        <v>0.841121495327103</v>
      </c>
    </row>
    <row r="84" customFormat="false" ht="12.8" hidden="false" customHeight="false" outlineLevel="0" collapsed="false">
      <c r="A84" s="7" t="s">
        <v>242</v>
      </c>
      <c r="B84" s="30" t="s">
        <v>243</v>
      </c>
      <c r="C84" s="30" t="n">
        <f aca="false">+G84-F84</f>
        <v>0</v>
      </c>
      <c r="D84" s="32" t="n">
        <f aca="false">+K84-C84</f>
        <v>25</v>
      </c>
      <c r="E84" s="33" t="n">
        <f aca="false">+C84/K84</f>
        <v>0</v>
      </c>
      <c r="F84" s="31" t="n">
        <v>0</v>
      </c>
      <c r="G84" s="32" t="n">
        <v>0</v>
      </c>
      <c r="I84" s="32" t="n">
        <f aca="false">+L84-F84</f>
        <v>10</v>
      </c>
      <c r="J84" s="32" t="n">
        <f aca="false">+M84-G84</f>
        <v>35</v>
      </c>
      <c r="K84" s="37" t="n">
        <f aca="false">+M84-L84</f>
        <v>25</v>
      </c>
      <c r="L84" s="31" t="n">
        <v>10</v>
      </c>
      <c r="M84" s="32" t="n">
        <v>35</v>
      </c>
      <c r="N84" s="33" t="n">
        <f aca="false">+C84/K84</f>
        <v>0</v>
      </c>
      <c r="O84" s="38" t="n">
        <f aca="false">+F84/L84</f>
        <v>0</v>
      </c>
      <c r="P84" s="38" t="n">
        <f aca="false">+G84/M84</f>
        <v>0</v>
      </c>
    </row>
    <row r="85" customFormat="false" ht="12.8" hidden="false" customHeight="false" outlineLevel="0" collapsed="false">
      <c r="A85" s="7" t="s">
        <v>334</v>
      </c>
      <c r="B85" s="30" t="s">
        <v>335</v>
      </c>
      <c r="C85" s="30" t="n">
        <f aca="false">+G85-F85</f>
        <v>0</v>
      </c>
      <c r="D85" s="32" t="n">
        <f aca="false">+K85-C85</f>
        <v>35</v>
      </c>
      <c r="E85" s="33" t="n">
        <f aca="false">+C85/K85</f>
        <v>0</v>
      </c>
      <c r="F85" s="31" t="n">
        <v>0</v>
      </c>
      <c r="G85" s="32" t="n">
        <v>0</v>
      </c>
      <c r="I85" s="32" t="n">
        <f aca="false">+L85-F85</f>
        <v>10</v>
      </c>
      <c r="J85" s="32" t="n">
        <f aca="false">+M85-G85</f>
        <v>45</v>
      </c>
      <c r="K85" s="37" t="n">
        <f aca="false">+M85-L85</f>
        <v>35</v>
      </c>
      <c r="L85" s="31" t="n">
        <v>10</v>
      </c>
      <c r="M85" s="32" t="n">
        <v>45</v>
      </c>
      <c r="N85" s="33" t="n">
        <f aca="false">+C85/K85</f>
        <v>0</v>
      </c>
      <c r="O85" s="38" t="n">
        <f aca="false">+F85/L85</f>
        <v>0</v>
      </c>
      <c r="P85" s="38" t="n">
        <f aca="false">+G85/M85</f>
        <v>0</v>
      </c>
    </row>
    <row r="86" customFormat="false" ht="12.8" hidden="false" customHeight="false" outlineLevel="0" collapsed="false">
      <c r="A86" s="7" t="s">
        <v>244</v>
      </c>
      <c r="B86" s="30" t="s">
        <v>245</v>
      </c>
      <c r="C86" s="30" t="n">
        <f aca="false">+G86-F86</f>
        <v>0</v>
      </c>
      <c r="D86" s="32" t="n">
        <f aca="false">+K86-C86</f>
        <v>55</v>
      </c>
      <c r="E86" s="33" t="n">
        <f aca="false">+C86/K86</f>
        <v>0</v>
      </c>
      <c r="F86" s="31" t="n">
        <v>5</v>
      </c>
      <c r="G86" s="32" t="n">
        <v>5</v>
      </c>
      <c r="I86" s="32" t="n">
        <f aca="false">+L86-F86</f>
        <v>20</v>
      </c>
      <c r="J86" s="32" t="n">
        <f aca="false">+M86-G86</f>
        <v>75</v>
      </c>
      <c r="K86" s="37" t="n">
        <f aca="false">+M86-L86</f>
        <v>55</v>
      </c>
      <c r="L86" s="31" t="n">
        <v>25</v>
      </c>
      <c r="M86" s="32" t="n">
        <v>80</v>
      </c>
      <c r="N86" s="33" t="n">
        <f aca="false">+C86/K86</f>
        <v>0</v>
      </c>
      <c r="O86" s="38" t="n">
        <f aca="false">+F86/L86</f>
        <v>0.2</v>
      </c>
      <c r="P86" s="38" t="n">
        <f aca="false">+G86/M86</f>
        <v>0.0625</v>
      </c>
    </row>
    <row r="87" customFormat="false" ht="12.8" hidden="false" customHeight="false" outlineLevel="0" collapsed="false">
      <c r="A87" s="7" t="s">
        <v>246</v>
      </c>
      <c r="B87" s="30" t="s">
        <v>247</v>
      </c>
      <c r="C87" s="30" t="n">
        <f aca="false">+G87-F87</f>
        <v>0</v>
      </c>
      <c r="D87" s="32" t="n">
        <f aca="false">+K87-C87</f>
        <v>50</v>
      </c>
      <c r="E87" s="33" t="n">
        <f aca="false">+C87/K87</f>
        <v>0</v>
      </c>
      <c r="F87" s="31" t="n">
        <v>0</v>
      </c>
      <c r="G87" s="32" t="n">
        <v>0</v>
      </c>
      <c r="I87" s="32" t="n">
        <f aca="false">+L87-F87</f>
        <v>20</v>
      </c>
      <c r="J87" s="32" t="n">
        <f aca="false">+M87-G87</f>
        <v>70</v>
      </c>
      <c r="K87" s="37" t="n">
        <f aca="false">+M87-L87</f>
        <v>50</v>
      </c>
      <c r="L87" s="31" t="n">
        <v>20</v>
      </c>
      <c r="M87" s="32" t="n">
        <v>70</v>
      </c>
      <c r="N87" s="33" t="n">
        <f aca="false">+C87/K87</f>
        <v>0</v>
      </c>
      <c r="O87" s="38" t="n">
        <f aca="false">+F87/L87</f>
        <v>0</v>
      </c>
      <c r="P87" s="38" t="n">
        <f aca="false">+G87/M87</f>
        <v>0</v>
      </c>
    </row>
    <row r="88" customFormat="false" ht="12.8" hidden="false" customHeight="false" outlineLevel="0" collapsed="false">
      <c r="A88" s="7" t="s">
        <v>248</v>
      </c>
      <c r="B88" s="30" t="s">
        <v>249</v>
      </c>
      <c r="C88" s="30" t="n">
        <f aca="false">+G88-F88</f>
        <v>0</v>
      </c>
      <c r="D88" s="32" t="n">
        <f aca="false">+K88-C88</f>
        <v>10</v>
      </c>
      <c r="E88" s="33" t="n">
        <f aca="false">+C88/K88</f>
        <v>0</v>
      </c>
      <c r="F88" s="31" t="n">
        <v>0</v>
      </c>
      <c r="G88" s="32" t="n">
        <v>0</v>
      </c>
      <c r="I88" s="32" t="n">
        <f aca="false">+L88-F88</f>
        <v>5</v>
      </c>
      <c r="J88" s="32" t="n">
        <f aca="false">+M88-G88</f>
        <v>15</v>
      </c>
      <c r="K88" s="37" t="n">
        <f aca="false">+M88-L88</f>
        <v>10</v>
      </c>
      <c r="L88" s="31" t="n">
        <v>5</v>
      </c>
      <c r="M88" s="32" t="n">
        <v>15</v>
      </c>
      <c r="N88" s="33" t="n">
        <f aca="false">+C88/K88</f>
        <v>0</v>
      </c>
      <c r="O88" s="38" t="n">
        <f aca="false">+F88/L88</f>
        <v>0</v>
      </c>
      <c r="P88" s="38" t="n">
        <f aca="false">+G88/M88</f>
        <v>0</v>
      </c>
    </row>
    <row r="89" customFormat="false" ht="12.8" hidden="false" customHeight="false" outlineLevel="0" collapsed="false">
      <c r="A89" s="7" t="s">
        <v>336</v>
      </c>
      <c r="B89" s="30" t="s">
        <v>337</v>
      </c>
      <c r="C89" s="30" t="n">
        <f aca="false">+G89-F89</f>
        <v>0</v>
      </c>
      <c r="D89" s="32" t="n">
        <f aca="false">+K89-C89</f>
        <v>115</v>
      </c>
      <c r="E89" s="33" t="n">
        <f aca="false">+C89/K89</f>
        <v>0</v>
      </c>
      <c r="F89" s="31" t="n">
        <v>0</v>
      </c>
      <c r="G89" s="32" t="n">
        <v>0</v>
      </c>
      <c r="I89" s="32" t="n">
        <f aca="false">+L89-F89</f>
        <v>20</v>
      </c>
      <c r="J89" s="32" t="n">
        <f aca="false">+M89-G89</f>
        <v>135</v>
      </c>
      <c r="K89" s="37" t="n">
        <f aca="false">+M89-L89</f>
        <v>115</v>
      </c>
      <c r="L89" s="31" t="n">
        <v>20</v>
      </c>
      <c r="M89" s="32" t="n">
        <v>135</v>
      </c>
      <c r="N89" s="33" t="n">
        <f aca="false">+C89/K89</f>
        <v>0</v>
      </c>
      <c r="O89" s="38" t="n">
        <f aca="false">+F89/L89</f>
        <v>0</v>
      </c>
      <c r="P89" s="38" t="n">
        <f aca="false">+G89/M89</f>
        <v>0</v>
      </c>
    </row>
    <row r="90" customFormat="false" ht="12.8" hidden="false" customHeight="false" outlineLevel="0" collapsed="false">
      <c r="A90" s="7" t="s">
        <v>131</v>
      </c>
      <c r="B90" s="30" t="s">
        <v>132</v>
      </c>
      <c r="C90" s="30" t="n">
        <f aca="false">+G90-F90</f>
        <v>20</v>
      </c>
      <c r="D90" s="32" t="n">
        <f aca="false">+K90-C90</f>
        <v>60</v>
      </c>
      <c r="E90" s="33" t="n">
        <f aca="false">+C90/K90</f>
        <v>0.25</v>
      </c>
      <c r="F90" s="31" t="n">
        <v>5</v>
      </c>
      <c r="G90" s="32" t="n">
        <v>25</v>
      </c>
      <c r="I90" s="32" t="n">
        <f aca="false">+L90-F90</f>
        <v>15</v>
      </c>
      <c r="J90" s="32" t="n">
        <f aca="false">+M90-G90</f>
        <v>75</v>
      </c>
      <c r="K90" s="37" t="n">
        <f aca="false">+M90-L90</f>
        <v>80</v>
      </c>
      <c r="L90" s="31" t="n">
        <v>20</v>
      </c>
      <c r="M90" s="32" t="n">
        <v>100</v>
      </c>
      <c r="N90" s="33" t="n">
        <f aca="false">+C90/K90</f>
        <v>0.25</v>
      </c>
      <c r="O90" s="38" t="n">
        <f aca="false">+F90/L90</f>
        <v>0.25</v>
      </c>
      <c r="P90" s="38" t="n">
        <f aca="false">+G90/M90</f>
        <v>0.25</v>
      </c>
    </row>
    <row r="91" customFormat="false" ht="12.8" hidden="false" customHeight="false" outlineLevel="0" collapsed="false">
      <c r="A91" s="7" t="s">
        <v>133</v>
      </c>
      <c r="B91" s="30" t="s">
        <v>134</v>
      </c>
      <c r="C91" s="30" t="n">
        <f aca="false">+G91-F91</f>
        <v>935</v>
      </c>
      <c r="D91" s="32" t="n">
        <f aca="false">+K91-C91</f>
        <v>1565</v>
      </c>
      <c r="E91" s="33" t="n">
        <f aca="false">+C91/K91</f>
        <v>0.374</v>
      </c>
      <c r="F91" s="31" t="n">
        <v>385</v>
      </c>
      <c r="G91" s="32" t="n">
        <v>1320</v>
      </c>
      <c r="I91" s="32" t="n">
        <f aca="false">+L91-F91</f>
        <v>1035</v>
      </c>
      <c r="J91" s="32" t="n">
        <f aca="false">+M91-G91</f>
        <v>2600</v>
      </c>
      <c r="K91" s="37" t="n">
        <f aca="false">+M91-L91</f>
        <v>2500</v>
      </c>
      <c r="L91" s="31" t="n">
        <v>1420</v>
      </c>
      <c r="M91" s="32" t="n">
        <v>3920</v>
      </c>
      <c r="N91" s="33" t="n">
        <f aca="false">+C91/K91</f>
        <v>0.374</v>
      </c>
      <c r="O91" s="38" t="n">
        <f aca="false">+F91/L91</f>
        <v>0.27112676056338</v>
      </c>
      <c r="P91" s="38" t="n">
        <f aca="false">+G91/M91</f>
        <v>0.336734693877551</v>
      </c>
    </row>
    <row r="92" customFormat="false" ht="12.8" hidden="false" customHeight="false" outlineLevel="0" collapsed="false">
      <c r="A92" s="7" t="s">
        <v>135</v>
      </c>
      <c r="B92" s="30" t="s">
        <v>136</v>
      </c>
      <c r="C92" s="30" t="n">
        <f aca="false">+G92-F92</f>
        <v>10</v>
      </c>
      <c r="D92" s="32" t="n">
        <f aca="false">+K92-C92</f>
        <v>1240</v>
      </c>
      <c r="E92" s="33" t="n">
        <f aca="false">+C92/K92</f>
        <v>0.008</v>
      </c>
      <c r="F92" s="31" t="n">
        <v>0</v>
      </c>
      <c r="G92" s="32" t="n">
        <v>10</v>
      </c>
      <c r="I92" s="32" t="n">
        <f aca="false">+L92-F92</f>
        <v>180</v>
      </c>
      <c r="J92" s="32" t="n">
        <f aca="false">+M92-G92</f>
        <v>1420</v>
      </c>
      <c r="K92" s="37" t="n">
        <f aca="false">+M92-L92</f>
        <v>1250</v>
      </c>
      <c r="L92" s="31" t="n">
        <v>180</v>
      </c>
      <c r="M92" s="32" t="n">
        <v>1430</v>
      </c>
      <c r="N92" s="33" t="n">
        <f aca="false">+C92/K92</f>
        <v>0.008</v>
      </c>
      <c r="O92" s="38" t="n">
        <f aca="false">+F92/L92</f>
        <v>0</v>
      </c>
      <c r="P92" s="38" t="n">
        <f aca="false">+G92/M92</f>
        <v>0.00699300699300699</v>
      </c>
    </row>
    <row r="93" customFormat="false" ht="12.8" hidden="false" customHeight="false" outlineLevel="0" collapsed="false">
      <c r="A93" s="7" t="s">
        <v>137</v>
      </c>
      <c r="B93" s="30" t="s">
        <v>138</v>
      </c>
      <c r="C93" s="30" t="n">
        <f aca="false">+G93-F93</f>
        <v>25</v>
      </c>
      <c r="D93" s="32" t="n">
        <f aca="false">+K93-C93</f>
        <v>170</v>
      </c>
      <c r="E93" s="33" t="n">
        <f aca="false">+C93/K93</f>
        <v>0.128205128205128</v>
      </c>
      <c r="F93" s="31" t="n">
        <v>0</v>
      </c>
      <c r="G93" s="32" t="n">
        <v>25</v>
      </c>
      <c r="I93" s="32" t="n">
        <f aca="false">+L93-F93</f>
        <v>5</v>
      </c>
      <c r="J93" s="32" t="n">
        <f aca="false">+M93-G93</f>
        <v>175</v>
      </c>
      <c r="K93" s="37" t="n">
        <f aca="false">+M93-L93</f>
        <v>195</v>
      </c>
      <c r="L93" s="31" t="n">
        <v>5</v>
      </c>
      <c r="M93" s="32" t="n">
        <v>200</v>
      </c>
      <c r="N93" s="33" t="n">
        <f aca="false">+C93/K93</f>
        <v>0.128205128205128</v>
      </c>
      <c r="O93" s="38" t="n">
        <f aca="false">+F93/L93</f>
        <v>0</v>
      </c>
      <c r="P93" s="38" t="n">
        <f aca="false">+G93/M93</f>
        <v>0.125</v>
      </c>
    </row>
    <row r="94" customFormat="false" ht="12.8" hidden="false" customHeight="false" outlineLevel="0" collapsed="false">
      <c r="A94" s="7" t="s">
        <v>338</v>
      </c>
      <c r="B94" s="30" t="s">
        <v>339</v>
      </c>
      <c r="C94" s="30" t="n">
        <f aca="false">+G94-F94</f>
        <v>0</v>
      </c>
      <c r="D94" s="32" t="n">
        <f aca="false">+K94-C94</f>
        <v>5</v>
      </c>
      <c r="E94" s="33" t="n">
        <f aca="false">+C94/K94</f>
        <v>0</v>
      </c>
      <c r="F94" s="31" t="n">
        <v>0</v>
      </c>
      <c r="G94" s="32" t="n">
        <v>0</v>
      </c>
      <c r="I94" s="32" t="n">
        <f aca="false">+L94-F94</f>
        <v>15</v>
      </c>
      <c r="J94" s="32" t="n">
        <f aca="false">+M94-G94</f>
        <v>20</v>
      </c>
      <c r="K94" s="37" t="n">
        <f aca="false">+M94-L94</f>
        <v>5</v>
      </c>
      <c r="L94" s="31" t="n">
        <v>15</v>
      </c>
      <c r="M94" s="32" t="n">
        <v>20</v>
      </c>
      <c r="N94" s="33" t="n">
        <f aca="false">+C94/K94</f>
        <v>0</v>
      </c>
      <c r="O94" s="38" t="n">
        <f aca="false">+F94/L94</f>
        <v>0</v>
      </c>
      <c r="P94" s="38" t="n">
        <f aca="false">+G94/M94</f>
        <v>0</v>
      </c>
    </row>
    <row r="95" customFormat="false" ht="12.8" hidden="false" customHeight="false" outlineLevel="0" collapsed="false">
      <c r="A95" s="7" t="s">
        <v>139</v>
      </c>
      <c r="B95" s="30" t="s">
        <v>140</v>
      </c>
      <c r="C95" s="30" t="n">
        <f aca="false">+G95-F95</f>
        <v>30</v>
      </c>
      <c r="D95" s="32" t="n">
        <f aca="false">+K95-C95</f>
        <v>2130</v>
      </c>
      <c r="E95" s="33" t="n">
        <f aca="false">+C95/K95</f>
        <v>0.0138888888888889</v>
      </c>
      <c r="F95" s="31" t="n">
        <v>10</v>
      </c>
      <c r="G95" s="32" t="n">
        <v>40</v>
      </c>
      <c r="I95" s="32" t="n">
        <f aca="false">+L95-F95</f>
        <v>680</v>
      </c>
      <c r="J95" s="32" t="n">
        <f aca="false">+M95-G95</f>
        <v>2810</v>
      </c>
      <c r="K95" s="37" t="n">
        <f aca="false">+M95-L95</f>
        <v>2160</v>
      </c>
      <c r="L95" s="31" t="n">
        <v>690</v>
      </c>
      <c r="M95" s="32" t="n">
        <v>2850</v>
      </c>
      <c r="N95" s="33" t="n">
        <f aca="false">+C95/K95</f>
        <v>0.0138888888888889</v>
      </c>
      <c r="O95" s="38" t="n">
        <f aca="false">+F95/L95</f>
        <v>0.0144927536231884</v>
      </c>
      <c r="P95" s="38" t="n">
        <f aca="false">+G95/M95</f>
        <v>0.0140350877192982</v>
      </c>
    </row>
    <row r="96" customFormat="false" ht="12.8" hidden="false" customHeight="false" outlineLevel="0" collapsed="false">
      <c r="A96" s="7" t="s">
        <v>141</v>
      </c>
      <c r="B96" s="30" t="s">
        <v>142</v>
      </c>
      <c r="C96" s="30" t="n">
        <f aca="false">+G96-F96</f>
        <v>0</v>
      </c>
      <c r="D96" s="32" t="n">
        <f aca="false">+K96-C96</f>
        <v>85</v>
      </c>
      <c r="E96" s="33" t="n">
        <f aca="false">+C96/K96</f>
        <v>0</v>
      </c>
      <c r="F96" s="31" t="n">
        <v>5</v>
      </c>
      <c r="G96" s="32" t="n">
        <v>5</v>
      </c>
      <c r="I96" s="32" t="n">
        <f aca="false">+L96-F96</f>
        <v>5</v>
      </c>
      <c r="J96" s="32" t="n">
        <f aca="false">+M96-G96</f>
        <v>90</v>
      </c>
      <c r="K96" s="37" t="n">
        <f aca="false">+M96-L96</f>
        <v>85</v>
      </c>
      <c r="L96" s="31" t="n">
        <v>10</v>
      </c>
      <c r="M96" s="32" t="n">
        <v>95</v>
      </c>
      <c r="N96" s="33" t="n">
        <f aca="false">+C96/K96</f>
        <v>0</v>
      </c>
      <c r="O96" s="38" t="n">
        <f aca="false">+F96/L96</f>
        <v>0.5</v>
      </c>
      <c r="P96" s="38" t="n">
        <f aca="false">+G96/M96</f>
        <v>0.0526315789473684</v>
      </c>
    </row>
    <row r="97" customFormat="false" ht="12.8" hidden="false" customHeight="false" outlineLevel="0" collapsed="false">
      <c r="A97" s="7" t="s">
        <v>143</v>
      </c>
      <c r="B97" s="30" t="s">
        <v>144</v>
      </c>
      <c r="C97" s="30" t="n">
        <f aca="false">+G97-F97</f>
        <v>515</v>
      </c>
      <c r="D97" s="32" t="n">
        <f aca="false">+K97-C97</f>
        <v>3595</v>
      </c>
      <c r="E97" s="33" t="n">
        <f aca="false">+C97/K97</f>
        <v>0.125304136253041</v>
      </c>
      <c r="F97" s="31" t="n">
        <v>55</v>
      </c>
      <c r="G97" s="32" t="n">
        <v>570</v>
      </c>
      <c r="I97" s="32" t="n">
        <f aca="false">+L97-F97</f>
        <v>785</v>
      </c>
      <c r="J97" s="32" t="n">
        <f aca="false">+M97-G97</f>
        <v>4380</v>
      </c>
      <c r="K97" s="37" t="n">
        <f aca="false">+M97-L97</f>
        <v>4110</v>
      </c>
      <c r="L97" s="31" t="n">
        <v>840</v>
      </c>
      <c r="M97" s="32" t="n">
        <v>4950</v>
      </c>
      <c r="N97" s="33" t="n">
        <f aca="false">+C97/K97</f>
        <v>0.125304136253041</v>
      </c>
      <c r="O97" s="38" t="n">
        <f aca="false">+F97/L97</f>
        <v>0.0654761904761905</v>
      </c>
      <c r="P97" s="38" t="n">
        <f aca="false">+G97/M97</f>
        <v>0.115151515151515</v>
      </c>
    </row>
    <row r="98" customFormat="false" ht="12.8" hidden="false" customHeight="false" outlineLevel="0" collapsed="false">
      <c r="A98" s="7" t="s">
        <v>297</v>
      </c>
      <c r="B98" s="30" t="s">
        <v>340</v>
      </c>
      <c r="C98" s="30" t="n">
        <f aca="false">+G98-F98</f>
        <v>0</v>
      </c>
      <c r="D98" s="32" t="n">
        <f aca="false">+K98-C98</f>
        <v>10</v>
      </c>
      <c r="E98" s="33" t="n">
        <f aca="false">+C98/K98</f>
        <v>0</v>
      </c>
      <c r="F98" s="31" t="n">
        <v>0</v>
      </c>
      <c r="G98" s="32" t="n">
        <v>0</v>
      </c>
      <c r="I98" s="32" t="n">
        <f aca="false">+L98-F98</f>
        <v>0</v>
      </c>
      <c r="J98" s="32" t="n">
        <f aca="false">+M98-G98</f>
        <v>10</v>
      </c>
      <c r="K98" s="37" t="n">
        <f aca="false">+M98-L98</f>
        <v>10</v>
      </c>
      <c r="L98" s="31" t="n">
        <v>0</v>
      </c>
      <c r="M98" s="32" t="n">
        <v>10</v>
      </c>
      <c r="N98" s="33" t="n">
        <f aca="false">+C98/K98</f>
        <v>0</v>
      </c>
      <c r="O98" s="38" t="e">
        <f aca="false">+F98/L98</f>
        <v>#DIV/0!</v>
      </c>
      <c r="P98" s="38" t="n">
        <f aca="false">+G98/M98</f>
        <v>0</v>
      </c>
    </row>
    <row r="99" customFormat="false" ht="12.8" hidden="false" customHeight="false" outlineLevel="0" collapsed="false">
      <c r="A99" s="7" t="s">
        <v>145</v>
      </c>
      <c r="B99" s="30" t="s">
        <v>146</v>
      </c>
      <c r="C99" s="30" t="n">
        <f aca="false">+G99-F99</f>
        <v>40</v>
      </c>
      <c r="D99" s="32" t="n">
        <f aca="false">+K99-C99</f>
        <v>910</v>
      </c>
      <c r="E99" s="33" t="n">
        <f aca="false">+C99/K99</f>
        <v>0.0421052631578947</v>
      </c>
      <c r="F99" s="31" t="n">
        <v>15</v>
      </c>
      <c r="G99" s="32" t="n">
        <v>55</v>
      </c>
      <c r="I99" s="32" t="n">
        <f aca="false">+L99-F99</f>
        <v>270</v>
      </c>
      <c r="J99" s="32" t="n">
        <f aca="false">+M99-G99</f>
        <v>1180</v>
      </c>
      <c r="K99" s="37" t="n">
        <f aca="false">+M99-L99</f>
        <v>950</v>
      </c>
      <c r="L99" s="31" t="n">
        <v>285</v>
      </c>
      <c r="M99" s="32" t="n">
        <v>1235</v>
      </c>
      <c r="N99" s="33" t="n">
        <f aca="false">+C99/K99</f>
        <v>0.0421052631578947</v>
      </c>
      <c r="O99" s="38" t="n">
        <f aca="false">+F99/L99</f>
        <v>0.0526315789473684</v>
      </c>
      <c r="P99" s="38" t="n">
        <f aca="false">+G99/M99</f>
        <v>0.0445344129554656</v>
      </c>
    </row>
    <row r="100" customFormat="false" ht="12.8" hidden="false" customHeight="false" outlineLevel="0" collapsed="false">
      <c r="A100" s="7" t="s">
        <v>341</v>
      </c>
      <c r="B100" s="30" t="s">
        <v>342</v>
      </c>
      <c r="C100" s="30" t="n">
        <f aca="false">+G100-F100</f>
        <v>0</v>
      </c>
      <c r="D100" s="32" t="n">
        <f aca="false">+K100-C100</f>
        <v>110</v>
      </c>
      <c r="E100" s="33" t="n">
        <f aca="false">+C100/K100</f>
        <v>0</v>
      </c>
      <c r="F100" s="31" t="n">
        <v>0</v>
      </c>
      <c r="G100" s="32" t="n">
        <v>0</v>
      </c>
      <c r="I100" s="32" t="n">
        <f aca="false">+L100-F100</f>
        <v>5</v>
      </c>
      <c r="J100" s="32" t="n">
        <f aca="false">+M100-G100</f>
        <v>115</v>
      </c>
      <c r="K100" s="37" t="n">
        <f aca="false">+M100-L100</f>
        <v>110</v>
      </c>
      <c r="L100" s="31" t="n">
        <v>5</v>
      </c>
      <c r="M100" s="32" t="n">
        <v>115</v>
      </c>
      <c r="N100" s="33" t="n">
        <f aca="false">+C100/K100</f>
        <v>0</v>
      </c>
      <c r="O100" s="38" t="n">
        <f aca="false">+F100/L100</f>
        <v>0</v>
      </c>
      <c r="P100" s="38" t="n">
        <f aca="false">+G100/M100</f>
        <v>0</v>
      </c>
    </row>
    <row r="101" customFormat="false" ht="12.8" hidden="false" customHeight="false" outlineLevel="0" collapsed="false">
      <c r="A101" s="7" t="s">
        <v>343</v>
      </c>
      <c r="B101" s="30" t="s">
        <v>344</v>
      </c>
      <c r="C101" s="30" t="n">
        <f aca="false">+G101-F101</f>
        <v>0</v>
      </c>
      <c r="D101" s="32" t="n">
        <f aca="false">+K101-C101</f>
        <v>5</v>
      </c>
      <c r="E101" s="33" t="n">
        <f aca="false">+C101/K101</f>
        <v>0</v>
      </c>
      <c r="F101" s="31" t="n">
        <v>0</v>
      </c>
      <c r="G101" s="32" t="n">
        <v>0</v>
      </c>
      <c r="I101" s="32" t="n">
        <f aca="false">+L101-F101</f>
        <v>0</v>
      </c>
      <c r="J101" s="32" t="n">
        <f aca="false">+M101-G101</f>
        <v>5</v>
      </c>
      <c r="K101" s="37" t="n">
        <f aca="false">+M101-L101</f>
        <v>5</v>
      </c>
      <c r="L101" s="31" t="n">
        <v>0</v>
      </c>
      <c r="M101" s="32" t="n">
        <v>5</v>
      </c>
      <c r="N101" s="33" t="n">
        <f aca="false">+C101/K101</f>
        <v>0</v>
      </c>
      <c r="O101" s="38" t="e">
        <f aca="false">+F101/L101</f>
        <v>#DIV/0!</v>
      </c>
      <c r="P101" s="38" t="n">
        <f aca="false">+G101/M101</f>
        <v>0</v>
      </c>
    </row>
    <row r="102" customFormat="false" ht="12.8" hidden="false" customHeight="false" outlineLevel="0" collapsed="false">
      <c r="A102" s="7" t="s">
        <v>299</v>
      </c>
      <c r="B102" s="30" t="s">
        <v>345</v>
      </c>
      <c r="C102" s="30" t="n">
        <f aca="false">+G102-F102</f>
        <v>0</v>
      </c>
      <c r="D102" s="32" t="n">
        <f aca="false">+K102-C102</f>
        <v>10</v>
      </c>
      <c r="E102" s="33" t="n">
        <f aca="false">+C102/K102</f>
        <v>0</v>
      </c>
      <c r="F102" s="31" t="n">
        <v>0</v>
      </c>
      <c r="G102" s="32" t="n">
        <v>0</v>
      </c>
      <c r="I102" s="32" t="n">
        <f aca="false">+L102-F102</f>
        <v>0</v>
      </c>
      <c r="J102" s="32" t="n">
        <f aca="false">+M102-G102</f>
        <v>10</v>
      </c>
      <c r="K102" s="37" t="n">
        <f aca="false">+M102-L102</f>
        <v>10</v>
      </c>
      <c r="L102" s="31" t="n">
        <v>0</v>
      </c>
      <c r="M102" s="32" t="n">
        <v>10</v>
      </c>
      <c r="N102" s="33" t="n">
        <f aca="false">+C102/K102</f>
        <v>0</v>
      </c>
      <c r="O102" s="38" t="e">
        <f aca="false">+F102/L102</f>
        <v>#DIV/0!</v>
      </c>
      <c r="P102" s="38" t="n">
        <f aca="false">+G102/M102</f>
        <v>0</v>
      </c>
    </row>
    <row r="103" customFormat="false" ht="12.8" hidden="false" customHeight="false" outlineLevel="0" collapsed="false">
      <c r="A103" s="7" t="s">
        <v>147</v>
      </c>
      <c r="B103" s="30" t="s">
        <v>148</v>
      </c>
      <c r="C103" s="30" t="n">
        <f aca="false">+G103-F103</f>
        <v>115</v>
      </c>
      <c r="D103" s="32" t="n">
        <f aca="false">+K103-C103</f>
        <v>225</v>
      </c>
      <c r="E103" s="33" t="n">
        <f aca="false">+C103/K103</f>
        <v>0.338235294117647</v>
      </c>
      <c r="F103" s="31" t="n">
        <v>90</v>
      </c>
      <c r="G103" s="32" t="n">
        <v>205</v>
      </c>
      <c r="I103" s="32" t="n">
        <f aca="false">+L103-F103</f>
        <v>255</v>
      </c>
      <c r="J103" s="32" t="n">
        <f aca="false">+M103-G103</f>
        <v>480</v>
      </c>
      <c r="K103" s="37" t="n">
        <f aca="false">+M103-L103</f>
        <v>340</v>
      </c>
      <c r="L103" s="31" t="n">
        <v>345</v>
      </c>
      <c r="M103" s="32" t="n">
        <v>685</v>
      </c>
      <c r="N103" s="33" t="n">
        <f aca="false">+C103/K103</f>
        <v>0.338235294117647</v>
      </c>
      <c r="O103" s="38" t="n">
        <f aca="false">+F103/L103</f>
        <v>0.260869565217391</v>
      </c>
      <c r="P103" s="38" t="n">
        <f aca="false">+G103/M103</f>
        <v>0.299270072992701</v>
      </c>
    </row>
    <row r="104" customFormat="false" ht="12.8" hidden="false" customHeight="false" outlineLevel="0" collapsed="false">
      <c r="A104" s="7" t="s">
        <v>149</v>
      </c>
      <c r="B104" s="30" t="s">
        <v>150</v>
      </c>
      <c r="C104" s="30" t="n">
        <f aca="false">+G104-F104</f>
        <v>390</v>
      </c>
      <c r="D104" s="32" t="n">
        <f aca="false">+K104-C104</f>
        <v>910</v>
      </c>
      <c r="E104" s="33" t="n">
        <f aca="false">+C104/K104</f>
        <v>0.3</v>
      </c>
      <c r="F104" s="31" t="n">
        <v>285</v>
      </c>
      <c r="G104" s="32" t="n">
        <v>675</v>
      </c>
      <c r="I104" s="32" t="n">
        <f aca="false">+L104-F104</f>
        <v>900</v>
      </c>
      <c r="J104" s="32" t="n">
        <f aca="false">+M104-G104</f>
        <v>1810</v>
      </c>
      <c r="K104" s="37" t="n">
        <f aca="false">+M104-L104</f>
        <v>1300</v>
      </c>
      <c r="L104" s="31" t="n">
        <v>1185</v>
      </c>
      <c r="M104" s="32" t="n">
        <v>2485</v>
      </c>
      <c r="N104" s="33" t="n">
        <f aca="false">+C104/K104</f>
        <v>0.3</v>
      </c>
      <c r="O104" s="38" t="n">
        <f aca="false">+F104/L104</f>
        <v>0.240506329113924</v>
      </c>
      <c r="P104" s="38" t="n">
        <f aca="false">+G104/M104</f>
        <v>0.271629778672032</v>
      </c>
    </row>
    <row r="105" customFormat="false" ht="12.8" hidden="false" customHeight="false" outlineLevel="0" collapsed="false">
      <c r="A105" s="7" t="s">
        <v>151</v>
      </c>
      <c r="B105" s="30" t="s">
        <v>152</v>
      </c>
      <c r="C105" s="30" t="n">
        <f aca="false">+G105-F105</f>
        <v>60</v>
      </c>
      <c r="D105" s="32" t="n">
        <f aca="false">+K105-C105</f>
        <v>75</v>
      </c>
      <c r="E105" s="33" t="n">
        <f aca="false">+C105/K105</f>
        <v>0.444444444444444</v>
      </c>
      <c r="F105" s="31" t="n">
        <v>30</v>
      </c>
      <c r="G105" s="32" t="n">
        <v>90</v>
      </c>
      <c r="I105" s="32" t="n">
        <f aca="false">+L105-F105</f>
        <v>30</v>
      </c>
      <c r="J105" s="32" t="n">
        <f aca="false">+M105-G105</f>
        <v>105</v>
      </c>
      <c r="K105" s="37" t="n">
        <f aca="false">+M105-L105</f>
        <v>135</v>
      </c>
      <c r="L105" s="31" t="n">
        <v>60</v>
      </c>
      <c r="M105" s="32" t="n">
        <v>195</v>
      </c>
      <c r="N105" s="33" t="n">
        <f aca="false">+C105/K105</f>
        <v>0.444444444444444</v>
      </c>
      <c r="O105" s="38" t="n">
        <f aca="false">+F105/L105</f>
        <v>0.5</v>
      </c>
      <c r="P105" s="38" t="n">
        <f aca="false">+G105/M105</f>
        <v>0.461538461538462</v>
      </c>
    </row>
    <row r="106" customFormat="false" ht="12.8" hidden="false" customHeight="false" outlineLevel="0" collapsed="false">
      <c r="A106" s="7" t="s">
        <v>213</v>
      </c>
      <c r="B106" s="30" t="s">
        <v>250</v>
      </c>
      <c r="C106" s="30" t="n">
        <f aca="false">+G106-F106</f>
        <v>0</v>
      </c>
      <c r="D106" s="32" t="n">
        <f aca="false">+K106-C106</f>
        <v>45</v>
      </c>
      <c r="E106" s="33" t="n">
        <f aca="false">+C106/K106</f>
        <v>0</v>
      </c>
      <c r="F106" s="31" t="n">
        <v>0</v>
      </c>
      <c r="G106" s="32" t="n">
        <v>0</v>
      </c>
      <c r="I106" s="32" t="n">
        <f aca="false">+L106-F106</f>
        <v>15</v>
      </c>
      <c r="J106" s="32" t="n">
        <f aca="false">+M106-G106</f>
        <v>60</v>
      </c>
      <c r="K106" s="37" t="n">
        <f aca="false">+M106-L106</f>
        <v>45</v>
      </c>
      <c r="L106" s="31" t="n">
        <v>15</v>
      </c>
      <c r="M106" s="32" t="n">
        <v>60</v>
      </c>
      <c r="N106" s="33" t="n">
        <f aca="false">+C106/K106</f>
        <v>0</v>
      </c>
      <c r="O106" s="38" t="n">
        <f aca="false">+F106/L106</f>
        <v>0</v>
      </c>
      <c r="P106" s="38" t="n">
        <f aca="false">+G106/M106</f>
        <v>0</v>
      </c>
    </row>
    <row r="107" customFormat="false" ht="12.8" hidden="false" customHeight="false" outlineLevel="0" collapsed="false">
      <c r="A107" s="7" t="s">
        <v>153</v>
      </c>
      <c r="B107" s="30" t="s">
        <v>154</v>
      </c>
      <c r="C107" s="30" t="n">
        <f aca="false">+G107-F107</f>
        <v>245</v>
      </c>
      <c r="D107" s="32" t="n">
        <f aca="false">+K107-C107</f>
        <v>690</v>
      </c>
      <c r="E107" s="33" t="n">
        <f aca="false">+C107/K107</f>
        <v>0.262032085561497</v>
      </c>
      <c r="F107" s="31" t="n">
        <v>75</v>
      </c>
      <c r="G107" s="32" t="n">
        <v>320</v>
      </c>
      <c r="I107" s="32" t="n">
        <f aca="false">+L107-F107</f>
        <v>210</v>
      </c>
      <c r="J107" s="32" t="n">
        <f aca="false">+M107-G107</f>
        <v>900</v>
      </c>
      <c r="K107" s="37" t="n">
        <f aca="false">+M107-L107</f>
        <v>935</v>
      </c>
      <c r="L107" s="31" t="n">
        <v>285</v>
      </c>
      <c r="M107" s="32" t="n">
        <v>1220</v>
      </c>
      <c r="N107" s="33" t="n">
        <f aca="false">+C107/K107</f>
        <v>0.262032085561497</v>
      </c>
      <c r="O107" s="38" t="n">
        <f aca="false">+F107/L107</f>
        <v>0.263157894736842</v>
      </c>
      <c r="P107" s="38" t="n">
        <f aca="false">+G107/M107</f>
        <v>0.262295081967213</v>
      </c>
    </row>
    <row r="108" customFormat="false" ht="12.8" hidden="false" customHeight="false" outlineLevel="0" collapsed="false">
      <c r="A108" s="7" t="s">
        <v>302</v>
      </c>
      <c r="B108" s="30" t="s">
        <v>346</v>
      </c>
      <c r="C108" s="30" t="n">
        <f aca="false">+G108-F108</f>
        <v>0</v>
      </c>
      <c r="D108" s="32" t="n">
        <f aca="false">+K108-C108</f>
        <v>5</v>
      </c>
      <c r="E108" s="33" t="n">
        <f aca="false">+C108/K108</f>
        <v>0</v>
      </c>
      <c r="F108" s="31" t="n">
        <v>0</v>
      </c>
      <c r="G108" s="32" t="n">
        <v>0</v>
      </c>
      <c r="I108" s="32" t="n">
        <f aca="false">+L108-F108</f>
        <v>0</v>
      </c>
      <c r="J108" s="32" t="n">
        <f aca="false">+M108-G108</f>
        <v>5</v>
      </c>
      <c r="K108" s="37" t="n">
        <f aca="false">+M108-L108</f>
        <v>5</v>
      </c>
      <c r="L108" s="31" t="n">
        <v>0</v>
      </c>
      <c r="M108" s="32" t="n">
        <v>5</v>
      </c>
      <c r="N108" s="33" t="n">
        <f aca="false">+C108/K108</f>
        <v>0</v>
      </c>
      <c r="O108" s="38" t="e">
        <f aca="false">+F108/L108</f>
        <v>#DIV/0!</v>
      </c>
      <c r="P108" s="38" t="n">
        <f aca="false">+G108/M108</f>
        <v>0</v>
      </c>
    </row>
    <row r="109" customFormat="false" ht="12.8" hidden="false" customHeight="false" outlineLevel="0" collapsed="false">
      <c r="A109" s="7" t="s">
        <v>155</v>
      </c>
      <c r="B109" s="30" t="s">
        <v>156</v>
      </c>
      <c r="C109" s="30" t="n">
        <f aca="false">+G109-F109</f>
        <v>80</v>
      </c>
      <c r="D109" s="32" t="n">
        <f aca="false">+K109-C109</f>
        <v>195</v>
      </c>
      <c r="E109" s="33" t="n">
        <f aca="false">+C109/K109</f>
        <v>0.290909090909091</v>
      </c>
      <c r="F109" s="31" t="n">
        <v>15</v>
      </c>
      <c r="G109" s="32" t="n">
        <v>95</v>
      </c>
      <c r="I109" s="32" t="n">
        <f aca="false">+L109-F109</f>
        <v>60</v>
      </c>
      <c r="J109" s="32" t="n">
        <f aca="false">+M109-G109</f>
        <v>255</v>
      </c>
      <c r="K109" s="37" t="n">
        <f aca="false">+M109-L109</f>
        <v>275</v>
      </c>
      <c r="L109" s="31" t="n">
        <v>75</v>
      </c>
      <c r="M109" s="32" t="n">
        <v>350</v>
      </c>
      <c r="N109" s="33" t="n">
        <f aca="false">+C109/K109</f>
        <v>0.290909090909091</v>
      </c>
      <c r="O109" s="38" t="n">
        <f aca="false">+F109/L109</f>
        <v>0.2</v>
      </c>
      <c r="P109" s="38" t="n">
        <f aca="false">+G109/M109</f>
        <v>0.271428571428571</v>
      </c>
    </row>
    <row r="110" customFormat="false" ht="12.8" hidden="false" customHeight="false" outlineLevel="0" collapsed="false">
      <c r="A110" s="7" t="s">
        <v>157</v>
      </c>
      <c r="B110" s="30" t="s">
        <v>158</v>
      </c>
      <c r="C110" s="30" t="n">
        <f aca="false">+G110-F110</f>
        <v>475</v>
      </c>
      <c r="D110" s="32" t="n">
        <f aca="false">+K110-C110</f>
        <v>555</v>
      </c>
      <c r="E110" s="33" t="n">
        <f aca="false">+C110/K110</f>
        <v>0.461165048543689</v>
      </c>
      <c r="F110" s="31" t="n">
        <v>95</v>
      </c>
      <c r="G110" s="32" t="n">
        <v>570</v>
      </c>
      <c r="I110" s="32" t="n">
        <f aca="false">+L110-F110</f>
        <v>30</v>
      </c>
      <c r="J110" s="32" t="n">
        <f aca="false">+M110-G110</f>
        <v>585</v>
      </c>
      <c r="K110" s="37" t="n">
        <f aca="false">+M110-L110</f>
        <v>1030</v>
      </c>
      <c r="L110" s="31" t="n">
        <v>125</v>
      </c>
      <c r="M110" s="32" t="n">
        <v>1155</v>
      </c>
      <c r="N110" s="33" t="n">
        <f aca="false">+C110/K110</f>
        <v>0.461165048543689</v>
      </c>
      <c r="O110" s="38" t="n">
        <f aca="false">+F110/L110</f>
        <v>0.76</v>
      </c>
      <c r="P110" s="38" t="n">
        <f aca="false">+G110/M110</f>
        <v>0.493506493506493</v>
      </c>
    </row>
    <row r="111" customFormat="false" ht="12.8" hidden="false" customHeight="false" outlineLevel="0" collapsed="false">
      <c r="A111" s="7" t="s">
        <v>159</v>
      </c>
      <c r="B111" s="30" t="s">
        <v>160</v>
      </c>
      <c r="C111" s="30" t="n">
        <f aca="false">+G111-F111</f>
        <v>670</v>
      </c>
      <c r="D111" s="32" t="n">
        <f aca="false">+K111-C111</f>
        <v>1535</v>
      </c>
      <c r="E111" s="33" t="n">
        <f aca="false">+C111/K111</f>
        <v>0.303854875283447</v>
      </c>
      <c r="F111" s="31" t="n">
        <v>120</v>
      </c>
      <c r="G111" s="32" t="n">
        <v>790</v>
      </c>
      <c r="I111" s="32" t="n">
        <f aca="false">+L111-F111</f>
        <v>1055</v>
      </c>
      <c r="J111" s="32" t="n">
        <f aca="false">+M111-G111</f>
        <v>2590</v>
      </c>
      <c r="K111" s="37" t="n">
        <f aca="false">+M111-L111</f>
        <v>2205</v>
      </c>
      <c r="L111" s="31" t="n">
        <v>1175</v>
      </c>
      <c r="M111" s="32" t="n">
        <v>3380</v>
      </c>
      <c r="N111" s="33" t="n">
        <f aca="false">+C111/K111</f>
        <v>0.303854875283447</v>
      </c>
      <c r="O111" s="38" t="n">
        <f aca="false">+F111/L111</f>
        <v>0.102127659574468</v>
      </c>
      <c r="P111" s="38" t="n">
        <f aca="false">+G111/M111</f>
        <v>0.233727810650888</v>
      </c>
    </row>
    <row r="112" customFormat="false" ht="12.8" hidden="false" customHeight="false" outlineLevel="0" collapsed="false">
      <c r="A112" s="7" t="s">
        <v>251</v>
      </c>
      <c r="B112" s="30" t="s">
        <v>252</v>
      </c>
      <c r="C112" s="30" t="n">
        <f aca="false">+G112-F112</f>
        <v>0</v>
      </c>
      <c r="D112" s="32" t="n">
        <f aca="false">+K112-C112</f>
        <v>25</v>
      </c>
      <c r="E112" s="33" t="n">
        <f aca="false">+C112/K112</f>
        <v>0</v>
      </c>
      <c r="F112" s="31" t="n">
        <v>0</v>
      </c>
      <c r="G112" s="32" t="n">
        <v>0</v>
      </c>
      <c r="I112" s="32" t="n">
        <f aca="false">+L112-F112</f>
        <v>0</v>
      </c>
      <c r="J112" s="32" t="n">
        <f aca="false">+M112-G112</f>
        <v>25</v>
      </c>
      <c r="K112" s="37" t="n">
        <f aca="false">+M112-L112</f>
        <v>25</v>
      </c>
      <c r="L112" s="31" t="n">
        <v>0</v>
      </c>
      <c r="M112" s="32" t="n">
        <v>25</v>
      </c>
      <c r="N112" s="33" t="n">
        <f aca="false">+C112/K112</f>
        <v>0</v>
      </c>
      <c r="O112" s="38" t="e">
        <f aca="false">+F112/L112</f>
        <v>#DIV/0!</v>
      </c>
      <c r="P112" s="38" t="n">
        <f aca="false">+G112/M112</f>
        <v>0</v>
      </c>
    </row>
    <row r="113" customFormat="false" ht="12.8" hidden="false" customHeight="false" outlineLevel="0" collapsed="false">
      <c r="A113" s="7" t="s">
        <v>161</v>
      </c>
      <c r="B113" s="30" t="s">
        <v>253</v>
      </c>
      <c r="C113" s="30" t="n">
        <f aca="false">+G113-F113</f>
        <v>0</v>
      </c>
      <c r="D113" s="32" t="n">
        <f aca="false">+K113-C113</f>
        <v>50</v>
      </c>
      <c r="E113" s="33" t="n">
        <f aca="false">+C113/K113</f>
        <v>0</v>
      </c>
      <c r="F113" s="31" t="n">
        <v>0</v>
      </c>
      <c r="G113" s="32" t="n">
        <v>0</v>
      </c>
      <c r="I113" s="32" t="n">
        <f aca="false">+L113-F113</f>
        <v>5</v>
      </c>
      <c r="J113" s="32" t="n">
        <f aca="false">+M113-G113</f>
        <v>55</v>
      </c>
      <c r="K113" s="37" t="n">
        <f aca="false">+M113-L113</f>
        <v>50</v>
      </c>
      <c r="L113" s="31" t="n">
        <v>5</v>
      </c>
      <c r="M113" s="32" t="n">
        <v>55</v>
      </c>
      <c r="N113" s="33" t="n">
        <f aca="false">+C113/K113</f>
        <v>0</v>
      </c>
      <c r="O113" s="38" t="n">
        <f aca="false">+F113/L113</f>
        <v>0</v>
      </c>
      <c r="P113" s="38" t="n">
        <f aca="false">+G113/M113</f>
        <v>0</v>
      </c>
    </row>
    <row r="114" customFormat="false" ht="12.8" hidden="false" customHeight="false" outlineLevel="0" collapsed="false">
      <c r="A114" s="7" t="s">
        <v>162</v>
      </c>
      <c r="B114" s="30" t="s">
        <v>163</v>
      </c>
      <c r="C114" s="30" t="n">
        <f aca="false">+G114-F114</f>
        <v>80</v>
      </c>
      <c r="D114" s="32" t="n">
        <f aca="false">+K114-C114</f>
        <v>390</v>
      </c>
      <c r="E114" s="33" t="n">
        <f aca="false">+C114/K114</f>
        <v>0.170212765957447</v>
      </c>
      <c r="F114" s="31" t="n">
        <v>0</v>
      </c>
      <c r="G114" s="32" t="n">
        <v>80</v>
      </c>
      <c r="I114" s="32" t="n">
        <f aca="false">+L114-F114</f>
        <v>300</v>
      </c>
      <c r="J114" s="32" t="n">
        <f aca="false">+M114-G114</f>
        <v>690</v>
      </c>
      <c r="K114" s="37" t="n">
        <f aca="false">+M114-L114</f>
        <v>470</v>
      </c>
      <c r="L114" s="31" t="n">
        <v>300</v>
      </c>
      <c r="M114" s="32" t="n">
        <v>770</v>
      </c>
      <c r="N114" s="33" t="n">
        <f aca="false">+C114/K114</f>
        <v>0.170212765957447</v>
      </c>
      <c r="O114" s="38" t="n">
        <f aca="false">+F114/L114</f>
        <v>0</v>
      </c>
      <c r="P114" s="38" t="n">
        <f aca="false">+G114/M114</f>
        <v>0.103896103896104</v>
      </c>
    </row>
    <row r="115" customFormat="false" ht="12.8" hidden="false" customHeight="false" outlineLevel="0" collapsed="false">
      <c r="A115" s="7" t="s">
        <v>164</v>
      </c>
      <c r="B115" s="30" t="s">
        <v>255</v>
      </c>
      <c r="C115" s="30" t="n">
        <f aca="false">+G115-F115</f>
        <v>10</v>
      </c>
      <c r="D115" s="32" t="n">
        <f aca="false">+K115-C115</f>
        <v>2005</v>
      </c>
      <c r="E115" s="33" t="n">
        <f aca="false">+C115/K115</f>
        <v>0.00496277915632754</v>
      </c>
      <c r="F115" s="31" t="n">
        <v>0</v>
      </c>
      <c r="G115" s="32" t="n">
        <v>10</v>
      </c>
      <c r="I115" s="32" t="n">
        <f aca="false">+L115-F115</f>
        <v>685</v>
      </c>
      <c r="J115" s="32" t="n">
        <f aca="false">+M115-G115</f>
        <v>2690</v>
      </c>
      <c r="K115" s="37" t="n">
        <f aca="false">+M115-L115</f>
        <v>2015</v>
      </c>
      <c r="L115" s="31" t="n">
        <v>685</v>
      </c>
      <c r="M115" s="32" t="n">
        <v>2700</v>
      </c>
      <c r="N115" s="33" t="n">
        <f aca="false">+C115/K115</f>
        <v>0.00496277915632754</v>
      </c>
      <c r="O115" s="38" t="n">
        <f aca="false">+F115/L115</f>
        <v>0</v>
      </c>
      <c r="P115" s="38" t="n">
        <f aca="false">+G115/M115</f>
        <v>0.0037037037037037</v>
      </c>
    </row>
    <row r="116" customFormat="false" ht="12.8" hidden="false" customHeight="false" outlineLevel="0" collapsed="false">
      <c r="A116" s="7" t="s">
        <v>166</v>
      </c>
      <c r="B116" s="30" t="s">
        <v>167</v>
      </c>
      <c r="C116" s="30" t="n">
        <f aca="false">+G116-F116</f>
        <v>485</v>
      </c>
      <c r="D116" s="32" t="n">
        <f aca="false">+K116-C116</f>
        <v>9110</v>
      </c>
      <c r="E116" s="33" t="n">
        <f aca="false">+C116/K116</f>
        <v>0.0505471599791558</v>
      </c>
      <c r="F116" s="31" t="n">
        <v>295</v>
      </c>
      <c r="G116" s="32" t="n">
        <v>780</v>
      </c>
      <c r="I116" s="32" t="n">
        <f aca="false">+L116-F116</f>
        <v>10010</v>
      </c>
      <c r="J116" s="32" t="n">
        <f aca="false">+M116-G116</f>
        <v>19120</v>
      </c>
      <c r="K116" s="37" t="n">
        <f aca="false">+M116-L116</f>
        <v>9595</v>
      </c>
      <c r="L116" s="31" t="n">
        <v>10305</v>
      </c>
      <c r="M116" s="32" t="n">
        <v>19900</v>
      </c>
      <c r="N116" s="33" t="n">
        <f aca="false">+C116/K116</f>
        <v>0.0505471599791558</v>
      </c>
      <c r="O116" s="38" t="n">
        <f aca="false">+F116/L116</f>
        <v>0.0286268801552644</v>
      </c>
      <c r="P116" s="38" t="n">
        <f aca="false">+G116/M116</f>
        <v>0.0391959798994975</v>
      </c>
    </row>
    <row r="117" customFormat="false" ht="12.8" hidden="false" customHeight="false" outlineLevel="0" collapsed="false">
      <c r="A117" s="7" t="s">
        <v>168</v>
      </c>
      <c r="B117" s="30" t="s">
        <v>169</v>
      </c>
      <c r="C117" s="30" t="n">
        <f aca="false">+G117-F117</f>
        <v>245</v>
      </c>
      <c r="D117" s="32" t="n">
        <f aca="false">+K117-C117</f>
        <v>80</v>
      </c>
      <c r="E117" s="33" t="n">
        <f aca="false">+C117/K117</f>
        <v>0.753846153846154</v>
      </c>
      <c r="F117" s="31" t="n">
        <v>95</v>
      </c>
      <c r="G117" s="32" t="n">
        <v>340</v>
      </c>
      <c r="I117" s="32" t="n">
        <f aca="false">+L117-F117</f>
        <v>20</v>
      </c>
      <c r="J117" s="32" t="n">
        <f aca="false">+M117-G117</f>
        <v>100</v>
      </c>
      <c r="K117" s="37" t="n">
        <f aca="false">+M117-L117</f>
        <v>325</v>
      </c>
      <c r="L117" s="31" t="n">
        <v>115</v>
      </c>
      <c r="M117" s="32" t="n">
        <v>440</v>
      </c>
      <c r="N117" s="33" t="n">
        <f aca="false">+C117/K117</f>
        <v>0.753846153846154</v>
      </c>
      <c r="O117" s="38" t="n">
        <f aca="false">+F117/L117</f>
        <v>0.826086956521739</v>
      </c>
      <c r="P117" s="38" t="n">
        <f aca="false">+G117/M117</f>
        <v>0.772727272727273</v>
      </c>
    </row>
    <row r="118" customFormat="false" ht="12.8" hidden="false" customHeight="false" outlineLevel="0" collapsed="false">
      <c r="A118" s="7" t="s">
        <v>170</v>
      </c>
      <c r="B118" s="30" t="s">
        <v>171</v>
      </c>
      <c r="C118" s="30" t="n">
        <f aca="false">+G118-F118</f>
        <v>40</v>
      </c>
      <c r="D118" s="32" t="n">
        <f aca="false">+K118-C118</f>
        <v>105</v>
      </c>
      <c r="E118" s="33" t="n">
        <f aca="false">+C118/K118</f>
        <v>0.275862068965517</v>
      </c>
      <c r="F118" s="31" t="n">
        <v>5</v>
      </c>
      <c r="G118" s="32" t="n">
        <v>45</v>
      </c>
      <c r="I118" s="32" t="n">
        <f aca="false">+L118-F118</f>
        <v>25</v>
      </c>
      <c r="J118" s="32" t="n">
        <f aca="false">+M118-G118</f>
        <v>130</v>
      </c>
      <c r="K118" s="37" t="n">
        <f aca="false">+M118-L118</f>
        <v>145</v>
      </c>
      <c r="L118" s="31" t="n">
        <v>30</v>
      </c>
      <c r="M118" s="32" t="n">
        <v>175</v>
      </c>
      <c r="N118" s="33" t="n">
        <f aca="false">+C118/K118</f>
        <v>0.275862068965517</v>
      </c>
      <c r="O118" s="38" t="n">
        <f aca="false">+F118/L118</f>
        <v>0.166666666666667</v>
      </c>
      <c r="P118" s="38" t="n">
        <f aca="false">+G118/M118</f>
        <v>0.257142857142857</v>
      </c>
    </row>
    <row r="119" customFormat="false" ht="12.8" hidden="false" customHeight="false" outlineLevel="0" collapsed="false">
      <c r="A119" s="7" t="s">
        <v>256</v>
      </c>
      <c r="B119" s="30" t="s">
        <v>257</v>
      </c>
      <c r="C119" s="30" t="n">
        <f aca="false">+G119-F119</f>
        <v>0</v>
      </c>
      <c r="D119" s="32" t="n">
        <f aca="false">+K119-C119</f>
        <v>30</v>
      </c>
      <c r="E119" s="33" t="n">
        <f aca="false">+C119/K119</f>
        <v>0</v>
      </c>
      <c r="F119" s="31" t="n">
        <v>0</v>
      </c>
      <c r="G119" s="32" t="n">
        <v>0</v>
      </c>
      <c r="I119" s="32" t="n">
        <f aca="false">+L119-F119</f>
        <v>0</v>
      </c>
      <c r="J119" s="32" t="n">
        <f aca="false">+M119-G119</f>
        <v>30</v>
      </c>
      <c r="K119" s="37" t="n">
        <f aca="false">+M119-L119</f>
        <v>30</v>
      </c>
      <c r="L119" s="31" t="n">
        <v>0</v>
      </c>
      <c r="M119" s="32" t="n">
        <v>30</v>
      </c>
      <c r="N119" s="33" t="n">
        <f aca="false">+C119/K119</f>
        <v>0</v>
      </c>
      <c r="O119" s="38" t="e">
        <f aca="false">+F119/L119</f>
        <v>#DIV/0!</v>
      </c>
      <c r="P119" s="38" t="n">
        <f aca="false">+G119/M119</f>
        <v>0</v>
      </c>
    </row>
    <row r="120" customFormat="false" ht="12.8" hidden="false" customHeight="false" outlineLevel="0" collapsed="false">
      <c r="A120" s="7" t="s">
        <v>172</v>
      </c>
      <c r="B120" s="30" t="s">
        <v>173</v>
      </c>
      <c r="C120" s="30" t="n">
        <f aca="false">+G120-F120</f>
        <v>10</v>
      </c>
      <c r="D120" s="32" t="n">
        <f aca="false">+K120-C120</f>
        <v>140</v>
      </c>
      <c r="E120" s="33" t="n">
        <f aca="false">+C120/K120</f>
        <v>0.0666666666666667</v>
      </c>
      <c r="F120" s="31" t="n">
        <v>5</v>
      </c>
      <c r="G120" s="32" t="n">
        <v>15</v>
      </c>
      <c r="I120" s="32" t="n">
        <f aca="false">+L120-F120</f>
        <v>90</v>
      </c>
      <c r="J120" s="32" t="n">
        <f aca="false">+M120-G120</f>
        <v>230</v>
      </c>
      <c r="K120" s="37" t="n">
        <f aca="false">+M120-L120</f>
        <v>150</v>
      </c>
      <c r="L120" s="31" t="n">
        <v>95</v>
      </c>
      <c r="M120" s="32" t="n">
        <v>245</v>
      </c>
      <c r="N120" s="33" t="n">
        <f aca="false">+C120/K120</f>
        <v>0.0666666666666667</v>
      </c>
      <c r="O120" s="38" t="n">
        <f aca="false">+F120/L120</f>
        <v>0.0526315789473684</v>
      </c>
      <c r="P120" s="38" t="n">
        <f aca="false">+G120/M120</f>
        <v>0.0612244897959184</v>
      </c>
    </row>
    <row r="121" customFormat="false" ht="12.8" hidden="false" customHeight="false" outlineLevel="0" collapsed="false">
      <c r="A121" s="7" t="s">
        <v>349</v>
      </c>
      <c r="B121" s="30" t="s">
        <v>259</v>
      </c>
      <c r="C121" s="30" t="n">
        <f aca="false">+G121-F121</f>
        <v>0</v>
      </c>
      <c r="D121" s="32" t="n">
        <f aca="false">+K121-C121</f>
        <v>15</v>
      </c>
      <c r="E121" s="33" t="n">
        <f aca="false">+C121/K121</f>
        <v>0</v>
      </c>
      <c r="F121" s="31" t="n">
        <v>0</v>
      </c>
      <c r="G121" s="32" t="n">
        <v>0</v>
      </c>
      <c r="I121" s="32" t="n">
        <f aca="false">+L121-F121</f>
        <v>5</v>
      </c>
      <c r="J121" s="32" t="n">
        <f aca="false">+M121-G121</f>
        <v>20</v>
      </c>
      <c r="K121" s="37" t="n">
        <f aca="false">+M121-L121</f>
        <v>15</v>
      </c>
      <c r="L121" s="31" t="n">
        <v>5</v>
      </c>
      <c r="M121" s="32" t="n">
        <v>20</v>
      </c>
      <c r="N121" s="33" t="n">
        <f aca="false">+C121/K121</f>
        <v>0</v>
      </c>
      <c r="O121" s="38" t="n">
        <f aca="false">+F121/L121</f>
        <v>0</v>
      </c>
      <c r="P121" s="38" t="n">
        <f aca="false">+G121/M121</f>
        <v>0</v>
      </c>
    </row>
    <row r="122" customFormat="false" ht="12.8" hidden="false" customHeight="false" outlineLevel="0" collapsed="false">
      <c r="A122" s="7" t="s">
        <v>174</v>
      </c>
      <c r="B122" s="30" t="s">
        <v>175</v>
      </c>
      <c r="C122" s="30" t="n">
        <f aca="false">+G122-F122</f>
        <v>60</v>
      </c>
      <c r="D122" s="32" t="n">
        <f aca="false">+K122-C122</f>
        <v>655</v>
      </c>
      <c r="E122" s="33" t="n">
        <f aca="false">+C122/K122</f>
        <v>0.0839160839160839</v>
      </c>
      <c r="F122" s="31" t="n">
        <v>10</v>
      </c>
      <c r="G122" s="32" t="n">
        <v>70</v>
      </c>
      <c r="I122" s="32" t="n">
        <f aca="false">+L122-F122</f>
        <v>55</v>
      </c>
      <c r="J122" s="32" t="n">
        <f aca="false">+M122-G122</f>
        <v>710</v>
      </c>
      <c r="K122" s="37" t="n">
        <f aca="false">+M122-L122</f>
        <v>715</v>
      </c>
      <c r="L122" s="31" t="n">
        <v>65</v>
      </c>
      <c r="M122" s="32" t="n">
        <v>780</v>
      </c>
      <c r="N122" s="33" t="n">
        <f aca="false">+C122/K122</f>
        <v>0.0839160839160839</v>
      </c>
      <c r="O122" s="38" t="n">
        <f aca="false">+F122/L122</f>
        <v>0.153846153846154</v>
      </c>
      <c r="P122" s="38" t="n">
        <f aca="false">+G122/M122</f>
        <v>0.0897435897435897</v>
      </c>
    </row>
    <row r="123" customFormat="false" ht="12.8" hidden="false" customHeight="false" outlineLevel="0" collapsed="false">
      <c r="A123" s="7" t="s">
        <v>176</v>
      </c>
      <c r="B123" s="30" t="s">
        <v>177</v>
      </c>
      <c r="C123" s="30" t="n">
        <f aca="false">+G123-F123</f>
        <v>960</v>
      </c>
      <c r="D123" s="32" t="n">
        <f aca="false">+K123-C123</f>
        <v>3000</v>
      </c>
      <c r="E123" s="33" t="n">
        <f aca="false">+C123/K123</f>
        <v>0.242424242424242</v>
      </c>
      <c r="F123" s="31" t="n">
        <v>105</v>
      </c>
      <c r="G123" s="32" t="n">
        <v>1065</v>
      </c>
      <c r="I123" s="32" t="n">
        <f aca="false">+L123-F123</f>
        <v>1095</v>
      </c>
      <c r="J123" s="32" t="n">
        <f aca="false">+M123-G123</f>
        <v>4095</v>
      </c>
      <c r="K123" s="37" t="n">
        <f aca="false">+M123-L123</f>
        <v>3960</v>
      </c>
      <c r="L123" s="31" t="n">
        <v>1200</v>
      </c>
      <c r="M123" s="32" t="n">
        <v>5160</v>
      </c>
      <c r="N123" s="33" t="n">
        <f aca="false">+C123/K123</f>
        <v>0.242424242424242</v>
      </c>
      <c r="O123" s="38" t="n">
        <f aca="false">+F123/L123</f>
        <v>0.0875</v>
      </c>
      <c r="P123" s="38" t="n">
        <f aca="false">+G123/M123</f>
        <v>0.206395348837209</v>
      </c>
    </row>
    <row r="124" customFormat="false" ht="12.8" hidden="false" customHeight="false" outlineLevel="0" collapsed="false">
      <c r="A124" s="7" t="s">
        <v>350</v>
      </c>
      <c r="B124" s="30" t="s">
        <v>351</v>
      </c>
      <c r="C124" s="30" t="n">
        <f aca="false">+G124-F124</f>
        <v>0</v>
      </c>
      <c r="D124" s="32" t="n">
        <f aca="false">+K124-C124</f>
        <v>40</v>
      </c>
      <c r="E124" s="33" t="n">
        <f aca="false">+C124/K124</f>
        <v>0</v>
      </c>
      <c r="F124" s="31" t="n">
        <v>0</v>
      </c>
      <c r="G124" s="32" t="n">
        <v>0</v>
      </c>
      <c r="I124" s="32" t="n">
        <f aca="false">+L124-F124</f>
        <v>5</v>
      </c>
      <c r="J124" s="32" t="n">
        <f aca="false">+M124-G124</f>
        <v>45</v>
      </c>
      <c r="K124" s="37" t="n">
        <f aca="false">+M124-L124</f>
        <v>40</v>
      </c>
      <c r="L124" s="31" t="n">
        <v>5</v>
      </c>
      <c r="M124" s="32" t="n">
        <v>45</v>
      </c>
      <c r="N124" s="33" t="n">
        <f aca="false">+C124/K124</f>
        <v>0</v>
      </c>
      <c r="O124" s="38" t="n">
        <f aca="false">+F124/L124</f>
        <v>0</v>
      </c>
      <c r="P124" s="38" t="n">
        <f aca="false">+G124/M124</f>
        <v>0</v>
      </c>
    </row>
    <row r="125" customFormat="false" ht="12.8" hidden="false" customHeight="false" outlineLevel="0" collapsed="false">
      <c r="A125" s="7" t="s">
        <v>178</v>
      </c>
      <c r="B125" s="30" t="s">
        <v>179</v>
      </c>
      <c r="C125" s="30" t="n">
        <f aca="false">+G125-F125</f>
        <v>5</v>
      </c>
      <c r="D125" s="32" t="n">
        <f aca="false">+K125-C125</f>
        <v>50</v>
      </c>
      <c r="E125" s="33" t="n">
        <f aca="false">+C125/K125</f>
        <v>0.0909090909090909</v>
      </c>
      <c r="F125" s="31" t="n">
        <v>0</v>
      </c>
      <c r="G125" s="32" t="n">
        <v>5</v>
      </c>
      <c r="I125" s="32" t="n">
        <f aca="false">+L125-F125</f>
        <v>10</v>
      </c>
      <c r="J125" s="32" t="n">
        <f aca="false">+M125-G125</f>
        <v>60</v>
      </c>
      <c r="K125" s="37" t="n">
        <f aca="false">+M125-L125</f>
        <v>55</v>
      </c>
      <c r="L125" s="31" t="n">
        <v>10</v>
      </c>
      <c r="M125" s="32" t="n">
        <v>65</v>
      </c>
      <c r="N125" s="33" t="n">
        <f aca="false">+C125/K125</f>
        <v>0.0909090909090909</v>
      </c>
      <c r="O125" s="38" t="n">
        <f aca="false">+F125/L125</f>
        <v>0</v>
      </c>
      <c r="P125" s="38" t="n">
        <f aca="false">+G125/M125</f>
        <v>0.0769230769230769</v>
      </c>
    </row>
    <row r="126" customFormat="false" ht="12.8" hidden="false" customHeight="false" outlineLevel="0" collapsed="false">
      <c r="A126" s="7" t="s">
        <v>180</v>
      </c>
      <c r="B126" s="30" t="s">
        <v>181</v>
      </c>
      <c r="C126" s="30" t="n">
        <f aca="false">+G126-F126</f>
        <v>325</v>
      </c>
      <c r="D126" s="32" t="n">
        <f aca="false">+K126-C126</f>
        <v>790</v>
      </c>
      <c r="E126" s="33" t="n">
        <f aca="false">+C126/K126</f>
        <v>0.291479820627803</v>
      </c>
      <c r="F126" s="31" t="n">
        <v>30</v>
      </c>
      <c r="G126" s="32" t="n">
        <v>355</v>
      </c>
      <c r="I126" s="32" t="n">
        <f aca="false">+L126-F126</f>
        <v>260</v>
      </c>
      <c r="J126" s="32" t="n">
        <f aca="false">+M126-G126</f>
        <v>1050</v>
      </c>
      <c r="K126" s="37" t="n">
        <f aca="false">+M126-L126</f>
        <v>1115</v>
      </c>
      <c r="L126" s="31" t="n">
        <v>290</v>
      </c>
      <c r="M126" s="32" t="n">
        <v>1405</v>
      </c>
      <c r="N126" s="33" t="n">
        <f aca="false">+C126/K126</f>
        <v>0.291479820627803</v>
      </c>
      <c r="O126" s="38" t="n">
        <f aca="false">+F126/L126</f>
        <v>0.103448275862069</v>
      </c>
      <c r="P126" s="38" t="n">
        <f aca="false">+G126/M126</f>
        <v>0.252669039145907</v>
      </c>
    </row>
    <row r="127" customFormat="false" ht="12.8" hidden="false" customHeight="false" outlineLevel="0" collapsed="false">
      <c r="A127" s="7" t="s">
        <v>182</v>
      </c>
      <c r="B127" s="30" t="s">
        <v>183</v>
      </c>
      <c r="C127" s="30" t="n">
        <f aca="false">+G127-F127</f>
        <v>10</v>
      </c>
      <c r="D127" s="32" t="n">
        <f aca="false">+K127-C127</f>
        <v>140</v>
      </c>
      <c r="E127" s="33" t="n">
        <f aca="false">+C127/K127</f>
        <v>0.0666666666666667</v>
      </c>
      <c r="F127" s="31" t="n">
        <v>0</v>
      </c>
      <c r="G127" s="32" t="n">
        <v>10</v>
      </c>
      <c r="I127" s="32" t="n">
        <f aca="false">+L127-F127</f>
        <v>20</v>
      </c>
      <c r="J127" s="32" t="n">
        <f aca="false">+M127-G127</f>
        <v>160</v>
      </c>
      <c r="K127" s="37" t="n">
        <f aca="false">+M127-L127</f>
        <v>150</v>
      </c>
      <c r="L127" s="31" t="n">
        <v>20</v>
      </c>
      <c r="M127" s="32" t="n">
        <v>170</v>
      </c>
      <c r="N127" s="33" t="n">
        <f aca="false">+C127/K127</f>
        <v>0.0666666666666667</v>
      </c>
      <c r="O127" s="38" t="n">
        <f aca="false">+F127/L127</f>
        <v>0</v>
      </c>
      <c r="P127" s="38" t="n">
        <f aca="false">+G127/M127</f>
        <v>0.0588235294117647</v>
      </c>
    </row>
    <row r="128" customFormat="false" ht="12.8" hidden="false" customHeight="false" outlineLevel="0" collapsed="false">
      <c r="A128" s="7" t="s">
        <v>214</v>
      </c>
      <c r="B128" s="30" t="s">
        <v>356</v>
      </c>
      <c r="C128" s="30" t="n">
        <f aca="false">+G128-F128</f>
        <v>0</v>
      </c>
      <c r="D128" s="32" t="n">
        <f aca="false">+K128-C128</f>
        <v>580</v>
      </c>
      <c r="E128" s="33" t="n">
        <f aca="false">+C128/K128</f>
        <v>0</v>
      </c>
      <c r="F128" s="31" t="n">
        <v>0</v>
      </c>
      <c r="G128" s="32" t="n">
        <v>0</v>
      </c>
      <c r="I128" s="32" t="n">
        <f aca="false">+L128-F128</f>
        <v>845</v>
      </c>
      <c r="J128" s="32" t="n">
        <f aca="false">+M128-G128</f>
        <v>1425</v>
      </c>
      <c r="K128" s="37" t="n">
        <f aca="false">+M128-L128</f>
        <v>580</v>
      </c>
      <c r="L128" s="31" t="n">
        <v>845</v>
      </c>
      <c r="M128" s="32" t="n">
        <v>1425</v>
      </c>
      <c r="N128" s="33" t="n">
        <f aca="false">+C128/K128</f>
        <v>0</v>
      </c>
      <c r="O128" s="38" t="n">
        <f aca="false">+F128/L128</f>
        <v>0</v>
      </c>
      <c r="P128" s="38" t="n">
        <f aca="false">+G128/M128</f>
        <v>0</v>
      </c>
    </row>
    <row r="129" customFormat="false" ht="12.8" hidden="false" customHeight="false" outlineLevel="0" collapsed="false">
      <c r="A129" s="7" t="s">
        <v>215</v>
      </c>
      <c r="B129" s="30" t="s">
        <v>260</v>
      </c>
      <c r="C129" s="30" t="n">
        <f aca="false">+G129-F129</f>
        <v>0</v>
      </c>
      <c r="D129" s="32" t="n">
        <f aca="false">+K129-C129</f>
        <v>40</v>
      </c>
      <c r="E129" s="33" t="n">
        <f aca="false">+C129/K129</f>
        <v>0</v>
      </c>
      <c r="F129" s="31" t="n">
        <v>0</v>
      </c>
      <c r="G129" s="32" t="n">
        <v>0</v>
      </c>
      <c r="I129" s="32" t="n">
        <f aca="false">+L129-F129</f>
        <v>35</v>
      </c>
      <c r="J129" s="32" t="n">
        <f aca="false">+M129-G129</f>
        <v>75</v>
      </c>
      <c r="K129" s="37" t="n">
        <f aca="false">+M129-L129</f>
        <v>40</v>
      </c>
      <c r="L129" s="31" t="n">
        <v>35</v>
      </c>
      <c r="M129" s="32" t="n">
        <v>75</v>
      </c>
      <c r="N129" s="33" t="n">
        <f aca="false">+C129/K129</f>
        <v>0</v>
      </c>
      <c r="O129" s="38" t="n">
        <f aca="false">+F129/L129</f>
        <v>0</v>
      </c>
      <c r="P129" s="38" t="n">
        <f aca="false">+G129/M129</f>
        <v>0</v>
      </c>
    </row>
    <row r="130" customFormat="false" ht="12.8" hidden="false" customHeight="false" outlineLevel="0" collapsed="false">
      <c r="A130" s="7" t="s">
        <v>357</v>
      </c>
      <c r="B130" s="30" t="s">
        <v>358</v>
      </c>
      <c r="C130" s="30" t="n">
        <f aca="false">+G130-F130</f>
        <v>0</v>
      </c>
      <c r="D130" s="32" t="n">
        <f aca="false">+K130-C130</f>
        <v>25</v>
      </c>
      <c r="E130" s="33" t="n">
        <f aca="false">+C130/K130</f>
        <v>0</v>
      </c>
      <c r="F130" s="31" t="n">
        <v>0</v>
      </c>
      <c r="G130" s="32" t="n">
        <v>0</v>
      </c>
      <c r="I130" s="32" t="n">
        <f aca="false">+L130-F130</f>
        <v>20</v>
      </c>
      <c r="J130" s="32" t="n">
        <f aca="false">+M130-G130</f>
        <v>45</v>
      </c>
      <c r="K130" s="37" t="n">
        <f aca="false">+M130-L130</f>
        <v>25</v>
      </c>
      <c r="L130" s="31" t="n">
        <v>20</v>
      </c>
      <c r="M130" s="32" t="n">
        <v>45</v>
      </c>
      <c r="N130" s="33" t="n">
        <f aca="false">+C130/K130</f>
        <v>0</v>
      </c>
      <c r="O130" s="38" t="n">
        <f aca="false">+F130/L130</f>
        <v>0</v>
      </c>
      <c r="P130" s="38" t="n">
        <f aca="false">+G130/M130</f>
        <v>0</v>
      </c>
    </row>
    <row r="131" customFormat="false" ht="12.8" hidden="false" customHeight="false" outlineLevel="0" collapsed="false">
      <c r="A131" s="7" t="s">
        <v>184</v>
      </c>
      <c r="B131" s="30" t="s">
        <v>185</v>
      </c>
      <c r="C131" s="30" t="n">
        <f aca="false">+G131-F131</f>
        <v>20</v>
      </c>
      <c r="D131" s="32" t="n">
        <f aca="false">+K131-C131</f>
        <v>290</v>
      </c>
      <c r="E131" s="33" t="n">
        <f aca="false">+C131/K131</f>
        <v>0.0645161290322581</v>
      </c>
      <c r="F131" s="31" t="n">
        <v>10</v>
      </c>
      <c r="G131" s="32" t="n">
        <v>30</v>
      </c>
      <c r="I131" s="32" t="n">
        <f aca="false">+L131-F131</f>
        <v>25</v>
      </c>
      <c r="J131" s="32" t="n">
        <f aca="false">+M131-G131</f>
        <v>315</v>
      </c>
      <c r="K131" s="37" t="n">
        <f aca="false">+M131-L131</f>
        <v>310</v>
      </c>
      <c r="L131" s="31" t="n">
        <v>35</v>
      </c>
      <c r="M131" s="32" t="n">
        <v>345</v>
      </c>
      <c r="N131" s="33" t="n">
        <f aca="false">+C131/K131</f>
        <v>0.0645161290322581</v>
      </c>
      <c r="O131" s="38" t="n">
        <f aca="false">+F131/L131</f>
        <v>0.285714285714286</v>
      </c>
      <c r="P131" s="38" t="n">
        <f aca="false">+G131/M131</f>
        <v>0.0869565217391304</v>
      </c>
    </row>
    <row r="132" customFormat="false" ht="12.8" hidden="false" customHeight="false" outlineLevel="0" collapsed="false">
      <c r="A132" s="7" t="s">
        <v>359</v>
      </c>
      <c r="B132" s="30" t="s">
        <v>360</v>
      </c>
      <c r="C132" s="30" t="n">
        <f aca="false">+G132-F132</f>
        <v>0</v>
      </c>
      <c r="D132" s="32" t="n">
        <f aca="false">+K132-C132</f>
        <v>5</v>
      </c>
      <c r="E132" s="33" t="n">
        <f aca="false">+C132/K132</f>
        <v>0</v>
      </c>
      <c r="F132" s="31" t="n">
        <v>0</v>
      </c>
      <c r="G132" s="32" t="n">
        <v>0</v>
      </c>
      <c r="I132" s="32" t="n">
        <f aca="false">+L132-F132</f>
        <v>0</v>
      </c>
      <c r="J132" s="32" t="n">
        <f aca="false">+M132-G132</f>
        <v>5</v>
      </c>
      <c r="K132" s="37" t="n">
        <f aca="false">+M132-L132</f>
        <v>5</v>
      </c>
      <c r="L132" s="31" t="n">
        <v>0</v>
      </c>
      <c r="M132" s="32" t="n">
        <v>5</v>
      </c>
      <c r="N132" s="33" t="n">
        <f aca="false">+C132/K132</f>
        <v>0</v>
      </c>
      <c r="O132" s="38" t="e">
        <f aca="false">+F132/L132</f>
        <v>#DIV/0!</v>
      </c>
      <c r="P132" s="38" t="n">
        <f aca="false">+G132/M132</f>
        <v>0</v>
      </c>
    </row>
    <row r="133" customFormat="false" ht="12.8" hidden="false" customHeight="false" outlineLevel="0" collapsed="false">
      <c r="A133" s="7" t="s">
        <v>186</v>
      </c>
      <c r="B133" s="30" t="s">
        <v>187</v>
      </c>
      <c r="C133" s="30" t="n">
        <f aca="false">+G133-F133</f>
        <v>135</v>
      </c>
      <c r="D133" s="32" t="n">
        <f aca="false">+K133-C133</f>
        <v>10605</v>
      </c>
      <c r="E133" s="33" t="n">
        <f aca="false">+C133/K133</f>
        <v>0.0125698324022346</v>
      </c>
      <c r="F133" s="31" t="n">
        <v>25</v>
      </c>
      <c r="G133" s="32" t="n">
        <v>160</v>
      </c>
      <c r="I133" s="32" t="n">
        <f aca="false">+L133-F133</f>
        <v>2380</v>
      </c>
      <c r="J133" s="32" t="n">
        <f aca="false">+M133-G133</f>
        <v>12985</v>
      </c>
      <c r="K133" s="37" t="n">
        <f aca="false">+M133-L133</f>
        <v>10740</v>
      </c>
      <c r="L133" s="31" t="n">
        <v>2405</v>
      </c>
      <c r="M133" s="32" t="n">
        <v>13145</v>
      </c>
      <c r="N133" s="33" t="n">
        <f aca="false">+C133/K133</f>
        <v>0.0125698324022346</v>
      </c>
      <c r="O133" s="38" t="n">
        <f aca="false">+F133/L133</f>
        <v>0.0103950103950104</v>
      </c>
      <c r="P133" s="38" t="n">
        <f aca="false">+G133/M133</f>
        <v>0.0121719284899201</v>
      </c>
    </row>
    <row r="134" customFormat="false" ht="12.8" hidden="false" customHeight="false" outlineLevel="0" collapsed="false">
      <c r="A134" s="7" t="s">
        <v>188</v>
      </c>
      <c r="B134" s="30" t="s">
        <v>189</v>
      </c>
      <c r="C134" s="30" t="n">
        <f aca="false">+G134-F134</f>
        <v>10</v>
      </c>
      <c r="D134" s="32" t="n">
        <f aca="false">+K134-C134</f>
        <v>560</v>
      </c>
      <c r="E134" s="33" t="n">
        <f aca="false">+C134/K134</f>
        <v>0.0175438596491228</v>
      </c>
      <c r="F134" s="31" t="n">
        <v>0</v>
      </c>
      <c r="G134" s="32" t="n">
        <v>10</v>
      </c>
      <c r="I134" s="32" t="n">
        <f aca="false">+L134-F134</f>
        <v>175</v>
      </c>
      <c r="J134" s="32" t="n">
        <f aca="false">+M134-G134</f>
        <v>735</v>
      </c>
      <c r="K134" s="37" t="n">
        <f aca="false">+M134-L134</f>
        <v>570</v>
      </c>
      <c r="L134" s="31" t="n">
        <v>175</v>
      </c>
      <c r="M134" s="32" t="n">
        <v>745</v>
      </c>
      <c r="N134" s="33" t="n">
        <f aca="false">+C134/K134</f>
        <v>0.0175438596491228</v>
      </c>
      <c r="O134" s="38" t="n">
        <f aca="false">+F134/L134</f>
        <v>0</v>
      </c>
      <c r="P134" s="38" t="n">
        <f aca="false">+G134/M134</f>
        <v>0.0134228187919463</v>
      </c>
    </row>
    <row r="135" customFormat="false" ht="12.8" hidden="false" customHeight="false" outlineLevel="0" collapsed="false">
      <c r="A135" s="7" t="s">
        <v>190</v>
      </c>
      <c r="B135" s="30" t="s">
        <v>191</v>
      </c>
      <c r="C135" s="30" t="n">
        <f aca="false">+G135-F135</f>
        <v>215</v>
      </c>
      <c r="D135" s="32" t="n">
        <f aca="false">+K135-C135</f>
        <v>120</v>
      </c>
      <c r="E135" s="33" t="n">
        <f aca="false">+C135/K135</f>
        <v>0.641791044776119</v>
      </c>
      <c r="F135" s="31" t="n">
        <v>90</v>
      </c>
      <c r="G135" s="32" t="n">
        <v>305</v>
      </c>
      <c r="I135" s="32" t="n">
        <f aca="false">+L135-F135</f>
        <v>110</v>
      </c>
      <c r="J135" s="32" t="n">
        <f aca="false">+M135-G135</f>
        <v>230</v>
      </c>
      <c r="K135" s="37" t="n">
        <f aca="false">+M135-L135</f>
        <v>335</v>
      </c>
      <c r="L135" s="31" t="n">
        <v>200</v>
      </c>
      <c r="M135" s="32" t="n">
        <v>535</v>
      </c>
      <c r="N135" s="33" t="n">
        <f aca="false">+C135/K135</f>
        <v>0.641791044776119</v>
      </c>
      <c r="O135" s="38" t="n">
        <f aca="false">+F135/L135</f>
        <v>0.45</v>
      </c>
      <c r="P135" s="38" t="n">
        <f aca="false">+G135/M135</f>
        <v>0.570093457943925</v>
      </c>
    </row>
    <row r="136" customFormat="false" ht="12.8" hidden="false" customHeight="false" outlineLevel="0" collapsed="false">
      <c r="A136" s="7" t="s">
        <v>192</v>
      </c>
      <c r="B136" s="30" t="s">
        <v>193</v>
      </c>
      <c r="C136" s="30" t="n">
        <f aca="false">+G136-F136</f>
        <v>55</v>
      </c>
      <c r="D136" s="32" t="n">
        <f aca="false">+K136-C136</f>
        <v>635</v>
      </c>
      <c r="E136" s="33" t="n">
        <f aca="false">+C136/K136</f>
        <v>0.0797101449275362</v>
      </c>
      <c r="F136" s="31" t="n">
        <v>5</v>
      </c>
      <c r="G136" s="32" t="n">
        <v>60</v>
      </c>
      <c r="I136" s="32" t="n">
        <f aca="false">+L136-F136</f>
        <v>155</v>
      </c>
      <c r="J136" s="32" t="n">
        <f aca="false">+M136-G136</f>
        <v>790</v>
      </c>
      <c r="K136" s="37" t="n">
        <f aca="false">+M136-L136</f>
        <v>690</v>
      </c>
      <c r="L136" s="31" t="n">
        <v>160</v>
      </c>
      <c r="M136" s="32" t="n">
        <v>850</v>
      </c>
      <c r="N136" s="33" t="n">
        <f aca="false">+C136/K136</f>
        <v>0.0797101449275362</v>
      </c>
      <c r="O136" s="38" t="n">
        <f aca="false">+F136/L136</f>
        <v>0.03125</v>
      </c>
      <c r="P136" s="38" t="n">
        <f aca="false">+G136/M136</f>
        <v>0.0705882352941176</v>
      </c>
    </row>
    <row r="137" customFormat="false" ht="12.8" hidden="false" customHeight="false" outlineLevel="0" collapsed="false">
      <c r="A137" s="7" t="s">
        <v>194</v>
      </c>
      <c r="B137" s="30" t="s">
        <v>195</v>
      </c>
      <c r="C137" s="30" t="n">
        <f aca="false">+G137-F137</f>
        <v>15</v>
      </c>
      <c r="D137" s="32" t="n">
        <f aca="false">+K137-C137</f>
        <v>70</v>
      </c>
      <c r="E137" s="33" t="n">
        <f aca="false">+C137/K137</f>
        <v>0.176470588235294</v>
      </c>
      <c r="F137" s="31" t="n">
        <v>20</v>
      </c>
      <c r="G137" s="32" t="n">
        <v>35</v>
      </c>
      <c r="I137" s="32" t="n">
        <f aca="false">+L137-F137</f>
        <v>30</v>
      </c>
      <c r="J137" s="32" t="n">
        <f aca="false">+M137-G137</f>
        <v>100</v>
      </c>
      <c r="K137" s="37" t="n">
        <f aca="false">+M137-L137</f>
        <v>85</v>
      </c>
      <c r="L137" s="31" t="n">
        <v>50</v>
      </c>
      <c r="M137" s="32" t="n">
        <v>135</v>
      </c>
      <c r="N137" s="33" t="n">
        <f aca="false">+C137/K137</f>
        <v>0.176470588235294</v>
      </c>
      <c r="O137" s="38" t="n">
        <f aca="false">+F137/L137</f>
        <v>0.4</v>
      </c>
      <c r="P137" s="38" t="n">
        <f aca="false">+G137/M137</f>
        <v>0.259259259259259</v>
      </c>
    </row>
    <row r="138" customFormat="false" ht="12.8" hidden="false" customHeight="false" outlineLevel="0" collapsed="false">
      <c r="A138" s="7" t="s">
        <v>262</v>
      </c>
      <c r="B138" s="30" t="s">
        <v>263</v>
      </c>
      <c r="C138" s="30" t="n">
        <f aca="false">+G138-F138</f>
        <v>0</v>
      </c>
      <c r="D138" s="32" t="n">
        <f aca="false">+K138-C138</f>
        <v>10</v>
      </c>
      <c r="E138" s="33" t="n">
        <f aca="false">+C138/K138</f>
        <v>0</v>
      </c>
      <c r="F138" s="31" t="n">
        <v>0</v>
      </c>
      <c r="G138" s="32" t="n">
        <v>0</v>
      </c>
      <c r="I138" s="32" t="n">
        <f aca="false">+L138-F138</f>
        <v>0</v>
      </c>
      <c r="J138" s="32" t="n">
        <f aca="false">+M138-G138</f>
        <v>10</v>
      </c>
      <c r="K138" s="37" t="n">
        <f aca="false">+M138-L138</f>
        <v>10</v>
      </c>
      <c r="L138" s="31" t="n">
        <v>0</v>
      </c>
      <c r="M138" s="32" t="n">
        <v>10</v>
      </c>
      <c r="N138" s="33" t="n">
        <f aca="false">+C138/K138</f>
        <v>0</v>
      </c>
      <c r="O138" s="38" t="e">
        <f aca="false">+F138/L138</f>
        <v>#DIV/0!</v>
      </c>
      <c r="P138" s="38" t="n">
        <f aca="false">+G138/M138</f>
        <v>0</v>
      </c>
    </row>
    <row r="139" customFormat="false" ht="12.8" hidden="false" customHeight="false" outlineLevel="0" collapsed="false">
      <c r="A139" s="7" t="s">
        <v>216</v>
      </c>
      <c r="B139" s="30" t="s">
        <v>264</v>
      </c>
      <c r="C139" s="30" t="n">
        <f aca="false">+G139-F139</f>
        <v>0</v>
      </c>
      <c r="D139" s="32" t="n">
        <f aca="false">+K139-C139</f>
        <v>120</v>
      </c>
      <c r="E139" s="33" t="n">
        <f aca="false">+C139/K139</f>
        <v>0</v>
      </c>
      <c r="F139" s="31" t="n">
        <v>0</v>
      </c>
      <c r="G139" s="32" t="n">
        <v>0</v>
      </c>
      <c r="I139" s="32" t="n">
        <f aca="false">+L139-F139</f>
        <v>35</v>
      </c>
      <c r="J139" s="32" t="n">
        <f aca="false">+M139-G139</f>
        <v>155</v>
      </c>
      <c r="K139" s="37" t="n">
        <f aca="false">+M139-L139</f>
        <v>120</v>
      </c>
      <c r="L139" s="31" t="n">
        <v>35</v>
      </c>
      <c r="M139" s="32" t="n">
        <v>155</v>
      </c>
      <c r="N139" s="33" t="n">
        <f aca="false">+C139/K139</f>
        <v>0</v>
      </c>
      <c r="O139" s="38" t="n">
        <f aca="false">+F139/L139</f>
        <v>0</v>
      </c>
      <c r="P139" s="38" t="n">
        <f aca="false">+G139/M139</f>
        <v>0</v>
      </c>
    </row>
    <row r="140" customFormat="false" ht="12.8" hidden="false" customHeight="false" outlineLevel="0" collapsed="false">
      <c r="A140" s="7"/>
      <c r="B140" s="30" t="s">
        <v>196</v>
      </c>
      <c r="C140" s="30" t="n">
        <f aca="false">+G140-F140</f>
        <v>21495</v>
      </c>
      <c r="D140" s="32" t="n">
        <f aca="false">+K140-C140</f>
        <v>92685</v>
      </c>
      <c r="E140" s="33" t="n">
        <f aca="false">+C140/K140</f>
        <v>0.188255386232265</v>
      </c>
      <c r="F140" s="31" t="n">
        <v>6600</v>
      </c>
      <c r="G140" s="32" t="n">
        <v>28095</v>
      </c>
      <c r="I140" s="32" t="n">
        <f aca="false">+L140-F140</f>
        <v>42650</v>
      </c>
      <c r="J140" s="32" t="n">
        <f aca="false">+M140-G140</f>
        <v>135335</v>
      </c>
      <c r="K140" s="37" t="n">
        <f aca="false">+M140-L140</f>
        <v>114180</v>
      </c>
      <c r="L140" s="31" t="n">
        <v>49250</v>
      </c>
      <c r="M140" s="32" t="n">
        <v>163430</v>
      </c>
      <c r="N140" s="33" t="n">
        <f aca="false">+C140/K140</f>
        <v>0.188255386232265</v>
      </c>
      <c r="O140" s="38" t="n">
        <f aca="false">+F140/L140</f>
        <v>0.134010152284264</v>
      </c>
      <c r="P140" s="38" t="n">
        <f aca="false">+G140/M140</f>
        <v>0.171908462338616</v>
      </c>
    </row>
  </sheetData>
  <autoFilter ref="A1:P14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B4" activeCellId="0" sqref="B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1.91"/>
    <col collapsed="false" customWidth="false" hidden="false" outlineLevel="0" max="3" min="3" style="0" width="11.52"/>
    <col collapsed="false" customWidth="true" hidden="false" outlineLevel="0" max="4" min="4" style="0" width="16.14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3" t="s">
        <v>265</v>
      </c>
      <c r="B1" s="39" t="s">
        <v>371</v>
      </c>
      <c r="C1" s="39" t="s">
        <v>372</v>
      </c>
      <c r="D1" s="39" t="s">
        <v>373</v>
      </c>
      <c r="E1" s="40" t="s">
        <v>374</v>
      </c>
      <c r="F1" s="41" t="s">
        <v>375</v>
      </c>
      <c r="G1" s="12" t="s">
        <v>376</v>
      </c>
      <c r="H1" s="0" t="s">
        <v>377</v>
      </c>
    </row>
    <row r="2" customFormat="false" ht="12.8" hidden="false" customHeight="false" outlineLevel="0" collapsed="false">
      <c r="A2" s="42" t="s">
        <v>271</v>
      </c>
      <c r="B2" s="43" t="n">
        <v>255</v>
      </c>
      <c r="C2" s="43" t="n">
        <v>100</v>
      </c>
      <c r="D2" s="44" t="n">
        <v>145</v>
      </c>
      <c r="E2" s="45" t="n">
        <v>885</v>
      </c>
      <c r="F2" s="46" t="n">
        <f aca="false">SUM(B2:E2)</f>
        <v>1385</v>
      </c>
      <c r="G2" s="38" t="n">
        <f aca="false">1-E2/F2</f>
        <v>0.36101083032491</v>
      </c>
      <c r="H2" s="38" t="n">
        <f aca="false">(B2+C2)/F2</f>
        <v>0.256317689530686</v>
      </c>
    </row>
    <row r="3" customFormat="false" ht="12.8" hidden="false" customHeight="false" outlineLevel="0" collapsed="false">
      <c r="A3" s="47" t="s">
        <v>272</v>
      </c>
      <c r="B3" s="48" t="n">
        <v>945</v>
      </c>
      <c r="C3" s="48" t="n">
        <v>165</v>
      </c>
      <c r="D3" s="49"/>
      <c r="E3" s="50" t="n">
        <v>2760</v>
      </c>
      <c r="F3" s="46" t="n">
        <f aca="false">SUM(B3:E3)</f>
        <v>3870</v>
      </c>
      <c r="G3" s="38" t="n">
        <f aca="false">1-E3/F3</f>
        <v>0.286821705426357</v>
      </c>
      <c r="H3" s="38" t="n">
        <f aca="false">(B3+C3)/F3</f>
        <v>0.286821705426357</v>
      </c>
    </row>
    <row r="4" customFormat="false" ht="12.8" hidden="false" customHeight="false" outlineLevel="0" collapsed="false">
      <c r="A4" s="47" t="s">
        <v>273</v>
      </c>
      <c r="B4" s="48" t="n">
        <v>25</v>
      </c>
      <c r="C4" s="48" t="n">
        <v>60</v>
      </c>
      <c r="D4" s="49"/>
      <c r="E4" s="50" t="n">
        <v>175</v>
      </c>
      <c r="F4" s="46" t="n">
        <f aca="false">SUM(B4:E4)</f>
        <v>260</v>
      </c>
      <c r="G4" s="38" t="n">
        <f aca="false">1-E4/F4</f>
        <v>0.326923076923077</v>
      </c>
      <c r="H4" s="38" t="n">
        <f aca="false">(B4+C4)/F4</f>
        <v>0.326923076923077</v>
      </c>
    </row>
    <row r="5" customFormat="false" ht="12.8" hidden="false" customHeight="false" outlineLevel="0" collapsed="false">
      <c r="A5" s="47" t="s">
        <v>274</v>
      </c>
      <c r="B5" s="48" t="n">
        <v>675</v>
      </c>
      <c r="C5" s="48" t="n">
        <v>175</v>
      </c>
      <c r="D5" s="49" t="n">
        <v>720</v>
      </c>
      <c r="E5" s="50" t="n">
        <v>255</v>
      </c>
      <c r="F5" s="46" t="n">
        <f aca="false">SUM(B5:E5)</f>
        <v>1825</v>
      </c>
      <c r="G5" s="38" t="n">
        <f aca="false">1-E5/F5</f>
        <v>0.86027397260274</v>
      </c>
      <c r="H5" s="38" t="n">
        <f aca="false">(B5+C5)/F5</f>
        <v>0.465753424657534</v>
      </c>
    </row>
    <row r="6" customFormat="false" ht="12.8" hidden="false" customHeight="false" outlineLevel="0" collapsed="false">
      <c r="A6" s="47" t="s">
        <v>275</v>
      </c>
      <c r="B6" s="48" t="n">
        <v>25</v>
      </c>
      <c r="C6" s="48" t="n">
        <v>205</v>
      </c>
      <c r="D6" s="49" t="n">
        <v>0</v>
      </c>
      <c r="E6" s="50" t="n">
        <v>565</v>
      </c>
      <c r="F6" s="46" t="n">
        <f aca="false">SUM(B6:E6)</f>
        <v>795</v>
      </c>
      <c r="G6" s="38" t="n">
        <f aca="false">1-E6/F6</f>
        <v>0.289308176100629</v>
      </c>
      <c r="H6" s="38" t="n">
        <f aca="false">(B6+C6)/F6</f>
        <v>0.289308176100629</v>
      </c>
    </row>
    <row r="7" customFormat="false" ht="12.8" hidden="false" customHeight="false" outlineLevel="0" collapsed="false">
      <c r="A7" s="47" t="s">
        <v>276</v>
      </c>
      <c r="B7" s="48" t="n">
        <v>0</v>
      </c>
      <c r="C7" s="48" t="n">
        <v>0</v>
      </c>
      <c r="D7" s="49" t="n">
        <v>0</v>
      </c>
      <c r="E7" s="50" t="n">
        <v>245</v>
      </c>
      <c r="F7" s="46" t="n">
        <f aca="false">SUM(B7:E7)</f>
        <v>245</v>
      </c>
      <c r="G7" s="38" t="n">
        <f aca="false">1-E7/F7</f>
        <v>0</v>
      </c>
      <c r="H7" s="38" t="n">
        <f aca="false">(B7+C7)/F7</f>
        <v>0</v>
      </c>
    </row>
    <row r="8" customFormat="false" ht="12.8" hidden="false" customHeight="false" outlineLevel="0" collapsed="false">
      <c r="A8" s="47" t="s">
        <v>277</v>
      </c>
      <c r="B8" s="48" t="n">
        <v>1980</v>
      </c>
      <c r="C8" s="48" t="n">
        <v>2405</v>
      </c>
      <c r="D8" s="49" t="n">
        <v>505</v>
      </c>
      <c r="E8" s="50" t="n">
        <v>11265</v>
      </c>
      <c r="F8" s="46" t="n">
        <f aca="false">SUM(B8:E8)</f>
        <v>16155</v>
      </c>
      <c r="G8" s="38" t="n">
        <f aca="false">1-E8/F8</f>
        <v>0.302692664809656</v>
      </c>
      <c r="H8" s="38" t="n">
        <f aca="false">(B8+C8)/F8</f>
        <v>0.271432992881461</v>
      </c>
    </row>
    <row r="9" customFormat="false" ht="12.8" hidden="false" customHeight="false" outlineLevel="0" collapsed="false">
      <c r="A9" s="47" t="s">
        <v>278</v>
      </c>
      <c r="B9" s="48" t="n">
        <v>125</v>
      </c>
      <c r="C9" s="48" t="n">
        <v>65</v>
      </c>
      <c r="D9" s="49" t="n">
        <v>70</v>
      </c>
      <c r="E9" s="50" t="n">
        <v>220</v>
      </c>
      <c r="F9" s="46" t="n">
        <f aca="false">SUM(B9:E9)</f>
        <v>480</v>
      </c>
      <c r="G9" s="38" t="n">
        <f aca="false">1-E9/F9</f>
        <v>0.541666666666667</v>
      </c>
      <c r="H9" s="38" t="n">
        <f aca="false">(B9+C9)/F9</f>
        <v>0.395833333333333</v>
      </c>
    </row>
    <row r="10" customFormat="false" ht="12.8" hidden="false" customHeight="false" outlineLevel="0" collapsed="false">
      <c r="A10" s="47" t="s">
        <v>279</v>
      </c>
      <c r="B10" s="48" t="n">
        <v>5</v>
      </c>
      <c r="C10" s="48" t="n">
        <v>0</v>
      </c>
      <c r="D10" s="49" t="n">
        <v>0</v>
      </c>
      <c r="E10" s="50" t="n">
        <v>5</v>
      </c>
      <c r="F10" s="46" t="n">
        <f aca="false">SUM(B10:E10)</f>
        <v>10</v>
      </c>
      <c r="G10" s="38" t="n">
        <f aca="false">1-E10/F10</f>
        <v>0.5</v>
      </c>
      <c r="H10" s="38" t="n">
        <f aca="false">(B10+C10)/F10</f>
        <v>0.5</v>
      </c>
    </row>
    <row r="11" customFormat="false" ht="12.8" hidden="false" customHeight="false" outlineLevel="0" collapsed="false">
      <c r="A11" s="47" t="s">
        <v>280</v>
      </c>
      <c r="B11" s="48" t="n">
        <v>595</v>
      </c>
      <c r="C11" s="48" t="n">
        <v>495</v>
      </c>
      <c r="D11" s="49" t="n">
        <v>15975</v>
      </c>
      <c r="E11" s="50" t="n">
        <v>7190</v>
      </c>
      <c r="F11" s="46" t="n">
        <f aca="false">SUM(B11:E11)</f>
        <v>24255</v>
      </c>
      <c r="G11" s="38" t="n">
        <f aca="false">1-E11/F11</f>
        <v>0.703566274994846</v>
      </c>
      <c r="H11" s="38" t="n">
        <f aca="false">(B11+C11)/F11</f>
        <v>0.0449391877963307</v>
      </c>
    </row>
    <row r="12" customFormat="false" ht="12.8" hidden="false" customHeight="false" outlineLevel="0" collapsed="false">
      <c r="A12" s="47" t="s">
        <v>281</v>
      </c>
      <c r="B12" s="48" t="n">
        <v>250</v>
      </c>
      <c r="C12" s="48" t="n">
        <v>35</v>
      </c>
      <c r="D12" s="49" t="n">
        <v>20</v>
      </c>
      <c r="E12" s="50" t="n">
        <v>500</v>
      </c>
      <c r="F12" s="46" t="n">
        <f aca="false">SUM(B12:E12)</f>
        <v>805</v>
      </c>
      <c r="G12" s="38" t="n">
        <f aca="false">1-E12/F12</f>
        <v>0.37888198757764</v>
      </c>
      <c r="H12" s="38" t="n">
        <f aca="false">(B12+C12)/F12</f>
        <v>0.354037267080745</v>
      </c>
    </row>
    <row r="13" customFormat="false" ht="12.8" hidden="false" customHeight="false" outlineLevel="0" collapsed="false">
      <c r="A13" s="47" t="s">
        <v>282</v>
      </c>
      <c r="B13" s="48" t="n">
        <v>2030</v>
      </c>
      <c r="C13" s="48" t="n">
        <v>1235</v>
      </c>
      <c r="E13" s="49" t="n">
        <v>15125</v>
      </c>
      <c r="F13" s="46" t="n">
        <f aca="false">SUM(B13:E13)</f>
        <v>18390</v>
      </c>
      <c r="G13" s="38" t="n">
        <f aca="false">1-E13/F13</f>
        <v>0.177542142468733</v>
      </c>
      <c r="H13" s="38" t="n">
        <f aca="false">(B13+C13)/F13</f>
        <v>0.177542142468733</v>
      </c>
    </row>
    <row r="14" customFormat="false" ht="12.8" hidden="false" customHeight="false" outlineLevel="0" collapsed="false">
      <c r="A14" s="47" t="s">
        <v>283</v>
      </c>
      <c r="B14" s="51" t="n">
        <v>2245</v>
      </c>
      <c r="C14" s="51" t="n">
        <v>225</v>
      </c>
      <c r="D14" s="52" t="n">
        <v>135</v>
      </c>
      <c r="E14" s="53" t="n">
        <v>2440</v>
      </c>
      <c r="F14" s="46" t="n">
        <f aca="false">SUM(B14:E14)</f>
        <v>5045</v>
      </c>
      <c r="G14" s="38" t="n">
        <f aca="false">1-E14/F14</f>
        <v>0.516352824578791</v>
      </c>
      <c r="H14" s="38" t="n">
        <f aca="false">(B14+C14)/F14</f>
        <v>0.489593657086224</v>
      </c>
    </row>
    <row r="15" customFormat="false" ht="12.8" hidden="false" customHeight="false" outlineLevel="0" collapsed="false">
      <c r="A15" s="47" t="s">
        <v>284</v>
      </c>
      <c r="B15" s="48" t="n">
        <v>1905</v>
      </c>
      <c r="C15" s="48" t="n">
        <v>710</v>
      </c>
      <c r="D15" s="49" t="n">
        <v>0</v>
      </c>
      <c r="E15" s="50" t="n">
        <v>3460</v>
      </c>
      <c r="F15" s="46" t="n">
        <f aca="false">SUM(B15:E15)</f>
        <v>6075</v>
      </c>
      <c r="G15" s="38" t="n">
        <f aca="false">1-E15/F15</f>
        <v>0.430452674897119</v>
      </c>
      <c r="H15" s="38" t="n">
        <f aca="false">(B15+C15)/F15</f>
        <v>0.430452674897119</v>
      </c>
    </row>
    <row r="16" customFormat="false" ht="12.8" hidden="false" customHeight="false" outlineLevel="0" collapsed="false">
      <c r="A16" s="47" t="s">
        <v>285</v>
      </c>
      <c r="B16" s="48" t="n">
        <v>5</v>
      </c>
      <c r="C16" s="48" t="n">
        <v>0</v>
      </c>
      <c r="D16" s="49" t="n">
        <v>0</v>
      </c>
      <c r="E16" s="50" t="n">
        <v>100</v>
      </c>
      <c r="F16" s="46" t="n">
        <f aca="false">SUM(B16:E16)</f>
        <v>105</v>
      </c>
      <c r="G16" s="38" t="n">
        <f aca="false">1-E16/F16</f>
        <v>0.0476190476190477</v>
      </c>
      <c r="H16" s="38" t="n">
        <f aca="false">(B16+C16)/F16</f>
        <v>0.0476190476190476</v>
      </c>
    </row>
    <row r="17" customFormat="false" ht="12.8" hidden="false" customHeight="false" outlineLevel="0" collapsed="false">
      <c r="A17" s="47" t="s">
        <v>286</v>
      </c>
      <c r="B17" s="48" t="n">
        <v>0</v>
      </c>
      <c r="C17" s="48" t="n">
        <v>5</v>
      </c>
      <c r="D17" s="49" t="n">
        <v>0</v>
      </c>
      <c r="E17" s="50" t="n">
        <v>85</v>
      </c>
      <c r="F17" s="46" t="n">
        <f aca="false">SUM(B17:E17)</f>
        <v>90</v>
      </c>
      <c r="G17" s="38" t="n">
        <f aca="false">1-E17/F17</f>
        <v>0.0555555555555556</v>
      </c>
      <c r="H17" s="38" t="n">
        <f aca="false">(B17+C17)/F17</f>
        <v>0.0555555555555556</v>
      </c>
    </row>
    <row r="18" customFormat="false" ht="12.8" hidden="false" customHeight="false" outlineLevel="0" collapsed="false">
      <c r="A18" s="47" t="s">
        <v>287</v>
      </c>
      <c r="B18" s="48" t="n">
        <v>200</v>
      </c>
      <c r="C18" s="48" t="n">
        <v>35</v>
      </c>
      <c r="D18" s="49" t="n">
        <v>25</v>
      </c>
      <c r="E18" s="50" t="n">
        <v>365</v>
      </c>
      <c r="F18" s="46" t="n">
        <f aca="false">SUM(B18:E18)</f>
        <v>625</v>
      </c>
      <c r="G18" s="38" t="n">
        <f aca="false">1-E18/F18</f>
        <v>0.416</v>
      </c>
      <c r="H18" s="38" t="n">
        <f aca="false">(B18+C18)/F18</f>
        <v>0.376</v>
      </c>
    </row>
    <row r="19" customFormat="false" ht="12.8" hidden="false" customHeight="false" outlineLevel="0" collapsed="false">
      <c r="A19" s="47" t="s">
        <v>288</v>
      </c>
      <c r="B19" s="48" t="n">
        <v>25</v>
      </c>
      <c r="C19" s="48" t="n">
        <v>65</v>
      </c>
      <c r="D19" s="49" t="n">
        <v>0</v>
      </c>
      <c r="E19" s="50" t="n">
        <v>50</v>
      </c>
      <c r="F19" s="46" t="n">
        <f aca="false">SUM(B19:E19)</f>
        <v>140</v>
      </c>
      <c r="G19" s="38" t="n">
        <f aca="false">1-E19/F19</f>
        <v>0.642857142857143</v>
      </c>
      <c r="H19" s="38" t="n">
        <f aca="false">(B19+C19)/F19</f>
        <v>0.642857142857143</v>
      </c>
    </row>
    <row r="20" customFormat="false" ht="12.8" hidden="false" customHeight="false" outlineLevel="0" collapsed="false">
      <c r="A20" s="47" t="s">
        <v>289</v>
      </c>
      <c r="B20" s="48" t="n">
        <v>2220</v>
      </c>
      <c r="C20" s="48" t="n">
        <v>1755</v>
      </c>
      <c r="D20" s="49" t="n">
        <v>310</v>
      </c>
      <c r="E20" s="50" t="n">
        <v>17195</v>
      </c>
      <c r="F20" s="46" t="n">
        <f aca="false">SUM(B20:E20)</f>
        <v>21480</v>
      </c>
      <c r="G20" s="38" t="n">
        <f aca="false">1-E20/F20</f>
        <v>0.199487895716946</v>
      </c>
      <c r="H20" s="38" t="n">
        <f aca="false">(B20+C20)/F20</f>
        <v>0.185055865921788</v>
      </c>
    </row>
    <row r="21" customFormat="false" ht="12.8" hidden="false" customHeight="false" outlineLevel="0" collapsed="false">
      <c r="A21" s="47" t="s">
        <v>291</v>
      </c>
      <c r="B21" s="48" t="n">
        <v>5</v>
      </c>
      <c r="C21" s="48" t="n">
        <v>0</v>
      </c>
      <c r="D21" s="49" t="n">
        <v>0</v>
      </c>
      <c r="E21" s="50" t="n">
        <v>30</v>
      </c>
      <c r="F21" s="46" t="n">
        <f aca="false">SUM(B21:E21)</f>
        <v>35</v>
      </c>
      <c r="G21" s="38" t="n">
        <f aca="false">1-E21/F21</f>
        <v>0.142857142857143</v>
      </c>
      <c r="H21" s="38" t="n">
        <f aca="false">(B21+C21)/F21</f>
        <v>0.142857142857143</v>
      </c>
    </row>
    <row r="22" customFormat="false" ht="12.8" hidden="false" customHeight="false" outlineLevel="0" collapsed="false">
      <c r="A22" s="47" t="s">
        <v>292</v>
      </c>
      <c r="B22" s="48" t="n">
        <v>65</v>
      </c>
      <c r="C22" s="48" t="n">
        <v>0</v>
      </c>
      <c r="D22" s="49"/>
      <c r="E22" s="50" t="n">
        <v>90</v>
      </c>
      <c r="F22" s="46" t="n">
        <f aca="false">SUM(B22:E22)</f>
        <v>155</v>
      </c>
      <c r="G22" s="38" t="n">
        <f aca="false">1-E22/F22</f>
        <v>0.419354838709677</v>
      </c>
      <c r="H22" s="38" t="n">
        <f aca="false">(B22+C22)/F22</f>
        <v>0.419354838709677</v>
      </c>
    </row>
    <row r="23" customFormat="false" ht="12.8" hidden="false" customHeight="false" outlineLevel="0" collapsed="false">
      <c r="A23" s="47" t="s">
        <v>293</v>
      </c>
      <c r="B23" s="48" t="n">
        <v>0</v>
      </c>
      <c r="C23" s="48" t="n">
        <v>0</v>
      </c>
      <c r="D23" s="49"/>
      <c r="E23" s="50" t="n">
        <v>40</v>
      </c>
      <c r="F23" s="46" t="n">
        <f aca="false">SUM(B23:E23)</f>
        <v>40</v>
      </c>
      <c r="G23" s="38" t="n">
        <f aca="false">1-E23/F23</f>
        <v>0</v>
      </c>
      <c r="H23" s="38" t="n">
        <f aca="false">(B23+C23)/F23</f>
        <v>0</v>
      </c>
    </row>
    <row r="24" customFormat="false" ht="12.8" hidden="false" customHeight="false" outlineLevel="0" collapsed="false">
      <c r="A24" s="47" t="s">
        <v>294</v>
      </c>
      <c r="B24" s="48" t="n">
        <v>10</v>
      </c>
      <c r="C24" s="48" t="n">
        <v>50</v>
      </c>
      <c r="D24" s="49" t="n">
        <v>0</v>
      </c>
      <c r="E24" s="50" t="n">
        <v>55</v>
      </c>
      <c r="F24" s="46" t="n">
        <f aca="false">SUM(B24:E24)</f>
        <v>115</v>
      </c>
      <c r="G24" s="38" t="n">
        <f aca="false">1-E24/F24</f>
        <v>0.521739130434783</v>
      </c>
      <c r="H24" s="38" t="n">
        <f aca="false">(B24+C24)/F24</f>
        <v>0.521739130434783</v>
      </c>
    </row>
    <row r="25" customFormat="false" ht="12.8" hidden="false" customHeight="false" outlineLevel="0" collapsed="false">
      <c r="A25" s="47" t="s">
        <v>295</v>
      </c>
      <c r="B25" s="48" t="n">
        <v>605</v>
      </c>
      <c r="C25" s="48" t="n">
        <v>215</v>
      </c>
      <c r="D25" s="49" t="n">
        <v>40</v>
      </c>
      <c r="E25" s="50" t="n">
        <v>1585</v>
      </c>
      <c r="F25" s="46" t="n">
        <f aca="false">SUM(B25:E25)</f>
        <v>2445</v>
      </c>
      <c r="G25" s="38" t="n">
        <f aca="false">1-E25/F25</f>
        <v>0.351738241308793</v>
      </c>
      <c r="H25" s="38" t="n">
        <f aca="false">(B25+C25)/F25</f>
        <v>0.335378323108384</v>
      </c>
    </row>
    <row r="26" customFormat="false" ht="12.8" hidden="false" customHeight="false" outlineLevel="0" collapsed="false">
      <c r="A26" s="47" t="s">
        <v>296</v>
      </c>
      <c r="B26" s="48" t="n">
        <v>280</v>
      </c>
      <c r="C26" s="48" t="n">
        <v>5</v>
      </c>
      <c r="D26" s="49" t="n">
        <v>15</v>
      </c>
      <c r="E26" s="50" t="n">
        <v>120</v>
      </c>
      <c r="F26" s="46" t="n">
        <f aca="false">SUM(B26:E26)</f>
        <v>420</v>
      </c>
      <c r="G26" s="38" t="n">
        <f aca="false">1-E26/F26</f>
        <v>0.714285714285714</v>
      </c>
      <c r="H26" s="38" t="n">
        <f aca="false">(B26+C26)/F26</f>
        <v>0.678571428571429</v>
      </c>
    </row>
    <row r="27" customFormat="false" ht="12.8" hidden="false" customHeight="false" outlineLevel="0" collapsed="false">
      <c r="A27" s="47" t="s">
        <v>297</v>
      </c>
      <c r="B27" s="48" t="n">
        <v>20</v>
      </c>
      <c r="C27" s="48" t="n">
        <v>5</v>
      </c>
      <c r="D27" s="49" t="n">
        <v>0</v>
      </c>
      <c r="E27" s="50" t="n">
        <v>260</v>
      </c>
      <c r="F27" s="46" t="n">
        <f aca="false">SUM(B27:E27)</f>
        <v>285</v>
      </c>
      <c r="G27" s="38" t="n">
        <f aca="false">1-E27/F27</f>
        <v>0.0877192982456141</v>
      </c>
      <c r="H27" s="38" t="n">
        <f aca="false">(B27+C27)/F27</f>
        <v>0.087719298245614</v>
      </c>
    </row>
    <row r="28" customFormat="false" ht="12.8" hidden="false" customHeight="false" outlineLevel="0" collapsed="false">
      <c r="A28" s="47" t="s">
        <v>298</v>
      </c>
      <c r="B28" s="48" t="n">
        <v>0</v>
      </c>
      <c r="C28" s="48" t="n">
        <v>0</v>
      </c>
      <c r="D28" s="49"/>
      <c r="E28" s="50" t="n">
        <v>175</v>
      </c>
      <c r="F28" s="46" t="n">
        <f aca="false">SUM(B28:E28)</f>
        <v>175</v>
      </c>
      <c r="G28" s="38" t="n">
        <f aca="false">1-E28/F28</f>
        <v>0</v>
      </c>
      <c r="H28" s="38" t="n">
        <f aca="false">(B28+C28)/F28</f>
        <v>0</v>
      </c>
    </row>
    <row r="29" customFormat="false" ht="12.8" hidden="false" customHeight="false" outlineLevel="0" collapsed="false">
      <c r="A29" s="47" t="s">
        <v>299</v>
      </c>
      <c r="B29" s="48" t="n">
        <v>95</v>
      </c>
      <c r="C29" s="48" t="n">
        <v>50</v>
      </c>
      <c r="D29" s="49" t="n">
        <v>0</v>
      </c>
      <c r="E29" s="50" t="n">
        <v>235</v>
      </c>
      <c r="F29" s="46" t="n">
        <f aca="false">SUM(B29:E29)</f>
        <v>380</v>
      </c>
      <c r="G29" s="38" t="n">
        <f aca="false">1-E29/F29</f>
        <v>0.381578947368421</v>
      </c>
      <c r="H29" s="38" t="n">
        <f aca="false">(B29+C29)/F29</f>
        <v>0.381578947368421</v>
      </c>
    </row>
    <row r="30" customFormat="false" ht="12.8" hidden="false" customHeight="false" outlineLevel="0" collapsed="false">
      <c r="A30" s="47" t="s">
        <v>300</v>
      </c>
      <c r="B30" s="48" t="n">
        <v>625</v>
      </c>
      <c r="C30" s="48" t="n">
        <v>280</v>
      </c>
      <c r="D30" s="49" t="n">
        <v>85</v>
      </c>
      <c r="E30" s="50" t="n">
        <v>3020</v>
      </c>
      <c r="F30" s="46" t="n">
        <f aca="false">SUM(B30:E30)</f>
        <v>4010</v>
      </c>
      <c r="G30" s="38" t="n">
        <f aca="false">1-E30/F30</f>
        <v>0.246882793017456</v>
      </c>
      <c r="H30" s="38" t="n">
        <f aca="false">(B30+C30)/F30</f>
        <v>0.22568578553616</v>
      </c>
    </row>
    <row r="31" customFormat="false" ht="12.8" hidden="false" customHeight="false" outlineLevel="0" collapsed="false">
      <c r="A31" s="47" t="s">
        <v>301</v>
      </c>
      <c r="B31" s="48" t="n">
        <v>20</v>
      </c>
      <c r="C31" s="48" t="n">
        <v>0</v>
      </c>
      <c r="D31" s="49"/>
      <c r="E31" s="50" t="n">
        <v>30</v>
      </c>
      <c r="F31" s="46" t="n">
        <f aca="false">SUM(B31:E31)</f>
        <v>50</v>
      </c>
      <c r="G31" s="38" t="n">
        <f aca="false">1-E31/F31</f>
        <v>0.4</v>
      </c>
      <c r="H31" s="38" t="n">
        <f aca="false">(B31+C31)/F31</f>
        <v>0.4</v>
      </c>
    </row>
    <row r="32" customFormat="false" ht="12.8" hidden="false" customHeight="false" outlineLevel="0" collapsed="false">
      <c r="A32" s="47" t="s">
        <v>302</v>
      </c>
      <c r="B32" s="48" t="n">
        <v>0</v>
      </c>
      <c r="C32" s="48" t="n">
        <v>5</v>
      </c>
      <c r="D32" s="49" t="n">
        <v>0</v>
      </c>
      <c r="E32" s="50" t="n">
        <v>5</v>
      </c>
      <c r="F32" s="46" t="n">
        <f aca="false">SUM(B32:E32)</f>
        <v>10</v>
      </c>
      <c r="G32" s="38" t="n">
        <f aca="false">1-E32/F32</f>
        <v>0.5</v>
      </c>
      <c r="H32" s="38" t="n">
        <f aca="false">(B32+C32)/F32</f>
        <v>0.5</v>
      </c>
    </row>
    <row r="33" customFormat="false" ht="12.8" hidden="false" customHeight="false" outlineLevel="0" collapsed="false">
      <c r="A33" s="47" t="s">
        <v>6</v>
      </c>
      <c r="B33" s="48" t="n">
        <v>15530</v>
      </c>
      <c r="C33" s="48" t="n">
        <v>8710</v>
      </c>
      <c r="D33" s="49" t="n">
        <v>18065</v>
      </c>
      <c r="E33" s="50" t="n">
        <v>70915</v>
      </c>
      <c r="F33" s="46" t="n">
        <f aca="false">SUM(B33:E33)</f>
        <v>113220</v>
      </c>
      <c r="G33" s="38" t="n">
        <f aca="false">1-E33/F33</f>
        <v>0.373653064829535</v>
      </c>
      <c r="H33" s="38" t="n">
        <f aca="false">(B33+C33)/F33</f>
        <v>0.214096449390567</v>
      </c>
    </row>
  </sheetData>
  <autoFilter ref="A1:G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false" hidden="false" outlineLevel="0" max="1" min="1" style="11" width="11.52"/>
    <col collapsed="false" customWidth="false" hidden="true" outlineLevel="0" max="3" min="2" style="11" width="11.52"/>
    <col collapsed="false" customWidth="true" hidden="false" outlineLevel="0" max="4" min="4" style="11" width="41.31"/>
    <col collapsed="false" customWidth="true" hidden="false" outlineLevel="0" max="5" min="5" style="11" width="17.79"/>
    <col collapsed="false" customWidth="false" hidden="false" outlineLevel="0" max="7" min="6" style="11" width="11.52"/>
    <col collapsed="false" customWidth="false" hidden="true" outlineLevel="0" max="9" min="8" style="11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54" t="s">
        <v>265</v>
      </c>
      <c r="B1" s="55" t="s">
        <v>218</v>
      </c>
      <c r="C1" s="55" t="s">
        <v>378</v>
      </c>
      <c r="D1" s="55" t="s">
        <v>220</v>
      </c>
      <c r="E1" s="56" t="s">
        <v>221</v>
      </c>
      <c r="F1" s="56" t="s">
        <v>379</v>
      </c>
      <c r="G1" s="56" t="s">
        <v>223</v>
      </c>
      <c r="H1" s="55" t="s">
        <v>378</v>
      </c>
      <c r="I1" s="56" t="s">
        <v>380</v>
      </c>
    </row>
    <row r="2" customFormat="false" ht="12.8" hidden="false" customHeight="false" outlineLevel="0" collapsed="false">
      <c r="A2" s="57" t="s">
        <v>271</v>
      </c>
      <c r="B2" s="57" t="n">
        <v>25295</v>
      </c>
      <c r="C2" s="58" t="n">
        <v>8990</v>
      </c>
      <c r="D2" s="57" t="n">
        <v>19175</v>
      </c>
      <c r="E2" s="59" t="n">
        <v>5995</v>
      </c>
      <c r="F2" s="60" t="n">
        <f aca="false">+D2/B2-1</f>
        <v>-0.241945048428543</v>
      </c>
      <c r="G2" s="60" t="n">
        <f aca="false">+E2/C2-1</f>
        <v>-0.333147942157953</v>
      </c>
      <c r="H2" s="61" t="n">
        <v>34285</v>
      </c>
      <c r="I2" s="61" t="n">
        <v>25170</v>
      </c>
    </row>
    <row r="3" customFormat="false" ht="12.8" hidden="false" customHeight="false" outlineLevel="0" collapsed="false">
      <c r="A3" s="62" t="s">
        <v>272</v>
      </c>
      <c r="B3" s="57" t="n">
        <v>15960</v>
      </c>
      <c r="C3" s="63" t="n">
        <v>5745</v>
      </c>
      <c r="D3" s="57" t="n">
        <v>21345</v>
      </c>
      <c r="E3" s="64" t="n">
        <v>8585</v>
      </c>
      <c r="F3" s="60" t="n">
        <f aca="false">+D3/B3-1</f>
        <v>0.337406015037594</v>
      </c>
      <c r="G3" s="60" t="n">
        <f aca="false">+E3/C3-1</f>
        <v>0.494342906875544</v>
      </c>
      <c r="H3" s="61" t="n">
        <v>21705</v>
      </c>
      <c r="I3" s="61" t="n">
        <v>29930</v>
      </c>
    </row>
    <row r="4" customFormat="false" ht="12.8" hidden="false" customHeight="false" outlineLevel="0" collapsed="false">
      <c r="A4" s="62" t="s">
        <v>273</v>
      </c>
      <c r="B4" s="57" t="n">
        <v>565</v>
      </c>
      <c r="C4" s="63" t="n">
        <v>650</v>
      </c>
      <c r="D4" s="57" t="n">
        <v>395</v>
      </c>
      <c r="E4" s="64" t="n">
        <v>235</v>
      </c>
      <c r="F4" s="60" t="n">
        <f aca="false">+D4/B4-1</f>
        <v>-0.300884955752212</v>
      </c>
      <c r="G4" s="60" t="n">
        <f aca="false">+E4/C4-1</f>
        <v>-0.638461538461538</v>
      </c>
      <c r="H4" s="61" t="n">
        <v>1215</v>
      </c>
      <c r="I4" s="61" t="n">
        <v>630</v>
      </c>
    </row>
    <row r="5" customFormat="false" ht="12.8" hidden="false" customHeight="false" outlineLevel="0" collapsed="false">
      <c r="A5" s="62" t="s">
        <v>274</v>
      </c>
      <c r="B5" s="57" t="n">
        <v>11045</v>
      </c>
      <c r="C5" s="63" t="n">
        <v>3755</v>
      </c>
      <c r="D5" s="57" t="n">
        <v>7570</v>
      </c>
      <c r="E5" s="64" t="n">
        <v>2630</v>
      </c>
      <c r="F5" s="60" t="n">
        <f aca="false">+D5/B5-1</f>
        <v>-0.314622000905387</v>
      </c>
      <c r="G5" s="60" t="n">
        <f aca="false">+E5/C5-1</f>
        <v>-0.299600532623169</v>
      </c>
      <c r="H5" s="61" t="n">
        <v>14800</v>
      </c>
      <c r="I5" s="61" t="n">
        <v>10200</v>
      </c>
    </row>
    <row r="6" customFormat="false" ht="12.8" hidden="false" customHeight="false" outlineLevel="0" collapsed="false">
      <c r="A6" s="62" t="s">
        <v>275</v>
      </c>
      <c r="B6" s="57" t="n">
        <v>11165</v>
      </c>
      <c r="C6" s="63" t="n">
        <v>1465</v>
      </c>
      <c r="D6" s="57" t="n">
        <v>0</v>
      </c>
      <c r="E6" s="64"/>
      <c r="F6" s="60" t="n">
        <f aca="false">+D6/B6-1</f>
        <v>-1</v>
      </c>
      <c r="G6" s="60" t="n">
        <f aca="false">+E6/C6-1</f>
        <v>-1</v>
      </c>
      <c r="H6" s="61" t="n">
        <v>12630</v>
      </c>
      <c r="I6" s="61"/>
    </row>
    <row r="7" customFormat="false" ht="12.8" hidden="false" customHeight="false" outlineLevel="0" collapsed="false">
      <c r="A7" s="62" t="s">
        <v>276</v>
      </c>
      <c r="B7" s="57" t="n">
        <v>760</v>
      </c>
      <c r="C7" s="63" t="n">
        <v>160</v>
      </c>
      <c r="D7" s="57" t="n">
        <v>570</v>
      </c>
      <c r="E7" s="64" t="n">
        <v>95</v>
      </c>
      <c r="F7" s="60" t="n">
        <f aca="false">+D7/B7-1</f>
        <v>-0.25</v>
      </c>
      <c r="G7" s="60" t="n">
        <f aca="false">+E7/C7-1</f>
        <v>-0.40625</v>
      </c>
      <c r="H7" s="61" t="n">
        <v>920</v>
      </c>
      <c r="I7" s="61" t="n">
        <v>665</v>
      </c>
    </row>
    <row r="8" customFormat="false" ht="12.8" hidden="false" customHeight="false" outlineLevel="0" collapsed="false">
      <c r="A8" s="62" t="s">
        <v>277</v>
      </c>
      <c r="B8" s="57" t="n">
        <v>257540</v>
      </c>
      <c r="C8" s="63" t="n">
        <v>109065</v>
      </c>
      <c r="D8" s="57" t="n">
        <v>212090</v>
      </c>
      <c r="E8" s="64" t="n">
        <v>95620</v>
      </c>
      <c r="F8" s="60" t="n">
        <f aca="false">+D8/B8-1</f>
        <v>-0.176477440397608</v>
      </c>
      <c r="G8" s="60" t="n">
        <f aca="false">+E8/C8-1</f>
        <v>-0.123275111172237</v>
      </c>
      <c r="H8" s="61" t="n">
        <v>366605</v>
      </c>
      <c r="I8" s="61" t="n">
        <v>307710</v>
      </c>
    </row>
    <row r="9" customFormat="false" ht="12.8" hidden="false" customHeight="false" outlineLevel="0" collapsed="false">
      <c r="A9" s="62" t="s">
        <v>278</v>
      </c>
      <c r="B9" s="57" t="n">
        <v>1480</v>
      </c>
      <c r="C9" s="63" t="n">
        <v>805</v>
      </c>
      <c r="D9" s="57" t="n">
        <v>885</v>
      </c>
      <c r="E9" s="64" t="n">
        <v>490</v>
      </c>
      <c r="F9" s="60" t="n">
        <f aca="false">+D9/B9-1</f>
        <v>-0.402027027027027</v>
      </c>
      <c r="G9" s="60" t="n">
        <f aca="false">+E9/C9-1</f>
        <v>-0.391304347826087</v>
      </c>
      <c r="H9" s="61" t="n">
        <v>2285</v>
      </c>
      <c r="I9" s="61" t="n">
        <v>1375</v>
      </c>
    </row>
    <row r="10" customFormat="false" ht="12.8" hidden="false" customHeight="false" outlineLevel="0" collapsed="false">
      <c r="A10" s="62" t="s">
        <v>279</v>
      </c>
      <c r="B10" s="57" t="n">
        <v>40</v>
      </c>
      <c r="C10" s="63" t="n">
        <v>15</v>
      </c>
      <c r="D10" s="57" t="n">
        <v>50</v>
      </c>
      <c r="E10" s="64" t="n">
        <v>5</v>
      </c>
      <c r="F10" s="60" t="n">
        <f aca="false">+D10/B10-1</f>
        <v>0.25</v>
      </c>
      <c r="G10" s="60" t="n">
        <f aca="false">+E10/C10-1</f>
        <v>-0.666666666666667</v>
      </c>
      <c r="H10" s="61" t="n">
        <v>55</v>
      </c>
      <c r="I10" s="61" t="n">
        <v>55</v>
      </c>
    </row>
    <row r="11" customFormat="false" ht="12.8" hidden="false" customHeight="false" outlineLevel="0" collapsed="false">
      <c r="A11" s="62" t="s">
        <v>280</v>
      </c>
      <c r="B11" s="57" t="n">
        <v>82545</v>
      </c>
      <c r="C11" s="63" t="n">
        <v>20345</v>
      </c>
      <c r="D11" s="57" t="n">
        <v>114175</v>
      </c>
      <c r="E11" s="64" t="n">
        <v>26460</v>
      </c>
      <c r="F11" s="60" t="n">
        <f aca="false">+D11/B11-1</f>
        <v>0.383184929432431</v>
      </c>
      <c r="G11" s="60" t="n">
        <f aca="false">+E11/C11-1</f>
        <v>0.300565249447039</v>
      </c>
      <c r="H11" s="61" t="n">
        <v>102890</v>
      </c>
      <c r="I11" s="61" t="n">
        <v>140635</v>
      </c>
    </row>
    <row r="12" customFormat="false" ht="12.8" hidden="false" customHeight="false" outlineLevel="0" collapsed="false">
      <c r="A12" s="62" t="s">
        <v>281</v>
      </c>
      <c r="B12" s="57" t="n">
        <v>7915</v>
      </c>
      <c r="C12" s="63" t="n">
        <v>2210</v>
      </c>
      <c r="D12" s="57" t="n">
        <v>0</v>
      </c>
      <c r="E12" s="64"/>
      <c r="F12" s="60" t="n">
        <f aca="false">+D12/B12-1</f>
        <v>-1</v>
      </c>
      <c r="G12" s="60" t="n">
        <f aca="false">+E12/C12-1</f>
        <v>-1</v>
      </c>
      <c r="H12" s="61" t="n">
        <v>10125</v>
      </c>
      <c r="I12" s="61"/>
    </row>
    <row r="13" customFormat="false" ht="12.8" hidden="false" customHeight="false" outlineLevel="0" collapsed="false">
      <c r="A13" s="62" t="s">
        <v>282</v>
      </c>
      <c r="B13" s="57" t="n">
        <v>47220</v>
      </c>
      <c r="C13" s="63" t="n">
        <v>11040</v>
      </c>
      <c r="D13" s="57" t="n">
        <v>63705</v>
      </c>
      <c r="E13" s="64" t="n">
        <v>15250</v>
      </c>
      <c r="F13" s="60" t="n">
        <f aca="false">+D13/B13-1</f>
        <v>0.349110546378653</v>
      </c>
      <c r="G13" s="60" t="n">
        <f aca="false">+E13/C13-1</f>
        <v>0.381340579710145</v>
      </c>
      <c r="H13" s="61" t="n">
        <v>58260</v>
      </c>
      <c r="I13" s="61" t="n">
        <v>78955</v>
      </c>
    </row>
    <row r="14" customFormat="false" ht="12.8" hidden="false" customHeight="false" outlineLevel="0" collapsed="false">
      <c r="A14" s="62" t="s">
        <v>283</v>
      </c>
      <c r="B14" s="57" t="n">
        <v>31330</v>
      </c>
      <c r="C14" s="65" t="n">
        <v>10685</v>
      </c>
      <c r="D14" s="57" t="n">
        <v>41410</v>
      </c>
      <c r="E14" s="66" t="n">
        <v>12265</v>
      </c>
      <c r="F14" s="60" t="n">
        <f aca="false">+D14/B14-1</f>
        <v>0.321736354931376</v>
      </c>
      <c r="G14" s="60" t="n">
        <f aca="false">+E14/C14-1</f>
        <v>0.14787084698175</v>
      </c>
      <c r="H14" s="61" t="n">
        <v>42015</v>
      </c>
      <c r="I14" s="61" t="n">
        <v>53675</v>
      </c>
    </row>
    <row r="15" customFormat="false" ht="12.8" hidden="false" customHeight="false" outlineLevel="0" collapsed="false">
      <c r="A15" s="62" t="s">
        <v>284</v>
      </c>
      <c r="B15" s="57" t="n">
        <v>54805</v>
      </c>
      <c r="C15" s="63" t="n">
        <v>25655</v>
      </c>
      <c r="D15" s="57" t="n">
        <v>69625</v>
      </c>
      <c r="E15" s="64" t="n">
        <v>37255</v>
      </c>
      <c r="F15" s="60" t="n">
        <f aca="false">+D15/B15-1</f>
        <v>0.270413283459538</v>
      </c>
      <c r="G15" s="60" t="n">
        <f aca="false">+E15/C15-1</f>
        <v>0.452153576300916</v>
      </c>
      <c r="H15" s="61" t="n">
        <v>80460</v>
      </c>
      <c r="I15" s="61" t="n">
        <v>106880</v>
      </c>
    </row>
    <row r="16" customFormat="false" ht="12.8" hidden="false" customHeight="false" outlineLevel="0" collapsed="false">
      <c r="A16" s="62" t="s">
        <v>285</v>
      </c>
      <c r="B16" s="57" t="n">
        <v>190</v>
      </c>
      <c r="C16" s="63" t="n">
        <v>35</v>
      </c>
      <c r="D16" s="57" t="n">
        <v>0</v>
      </c>
      <c r="E16" s="64"/>
      <c r="F16" s="60" t="n">
        <f aca="false">+D16/B16-1</f>
        <v>-1</v>
      </c>
      <c r="G16" s="60" t="n">
        <f aca="false">+E16/C16-1</f>
        <v>-1</v>
      </c>
      <c r="H16" s="61" t="n">
        <v>225</v>
      </c>
      <c r="I16" s="61"/>
    </row>
    <row r="17" customFormat="false" ht="12.8" hidden="false" customHeight="false" outlineLevel="0" collapsed="false">
      <c r="A17" s="62" t="s">
        <v>286</v>
      </c>
      <c r="B17" s="57" t="n">
        <v>105</v>
      </c>
      <c r="C17" s="63" t="n">
        <v>85</v>
      </c>
      <c r="D17" s="57" t="n">
        <v>120</v>
      </c>
      <c r="E17" s="64" t="n">
        <v>115</v>
      </c>
      <c r="F17" s="60" t="n">
        <f aca="false">+D17/B17-1</f>
        <v>0.142857142857143</v>
      </c>
      <c r="G17" s="60" t="n">
        <f aca="false">+E17/C17-1</f>
        <v>0.352941176470588</v>
      </c>
      <c r="H17" s="61" t="n">
        <v>190</v>
      </c>
      <c r="I17" s="61" t="n">
        <v>235</v>
      </c>
    </row>
    <row r="18" customFormat="false" ht="12.8" hidden="false" customHeight="false" outlineLevel="0" collapsed="false">
      <c r="A18" s="62" t="s">
        <v>287</v>
      </c>
      <c r="B18" s="57" t="n">
        <v>5840</v>
      </c>
      <c r="C18" s="63" t="n">
        <v>1365</v>
      </c>
      <c r="D18" s="57" t="n">
        <v>5575</v>
      </c>
      <c r="E18" s="64" t="n">
        <v>1585</v>
      </c>
      <c r="F18" s="60" t="n">
        <f aca="false">+D18/B18-1</f>
        <v>-0.0453767123287672</v>
      </c>
      <c r="G18" s="60" t="n">
        <f aca="false">+E18/C18-1</f>
        <v>0.161172161172161</v>
      </c>
      <c r="H18" s="61" t="n">
        <v>7205</v>
      </c>
      <c r="I18" s="61" t="n">
        <v>7160</v>
      </c>
    </row>
    <row r="19" customFormat="false" ht="12.8" hidden="false" customHeight="false" outlineLevel="0" collapsed="false">
      <c r="A19" s="62" t="s">
        <v>288</v>
      </c>
      <c r="B19" s="57" t="n">
        <v>320</v>
      </c>
      <c r="C19" s="63" t="n">
        <v>130</v>
      </c>
      <c r="D19" s="57" t="n">
        <v>310</v>
      </c>
      <c r="E19" s="64" t="n">
        <v>120</v>
      </c>
      <c r="F19" s="60" t="n">
        <f aca="false">+D19/B19-1</f>
        <v>-0.03125</v>
      </c>
      <c r="G19" s="60" t="n">
        <f aca="false">+E19/C19-1</f>
        <v>-0.0769230769230769</v>
      </c>
      <c r="H19" s="61" t="n">
        <v>450</v>
      </c>
      <c r="I19" s="61" t="n">
        <v>430</v>
      </c>
    </row>
    <row r="20" customFormat="false" ht="12.8" hidden="false" customHeight="false" outlineLevel="0" collapsed="false">
      <c r="A20" s="62" t="s">
        <v>289</v>
      </c>
      <c r="B20" s="57" t="n">
        <v>80695</v>
      </c>
      <c r="C20" s="63" t="n">
        <v>5840</v>
      </c>
      <c r="D20" s="57" t="n">
        <v>44440</v>
      </c>
      <c r="E20" s="64" t="n">
        <v>13910</v>
      </c>
      <c r="F20" s="60" t="n">
        <f aca="false">+D20/B20-1</f>
        <v>-0.449284342276473</v>
      </c>
      <c r="G20" s="60" t="n">
        <f aca="false">+E20/C20-1</f>
        <v>1.38184931506849</v>
      </c>
      <c r="H20" s="61" t="n">
        <v>86535</v>
      </c>
      <c r="I20" s="61" t="n">
        <v>58350</v>
      </c>
    </row>
    <row r="21" customFormat="false" ht="12.8" hidden="false" customHeight="false" outlineLevel="0" collapsed="false">
      <c r="A21" s="62" t="s">
        <v>290</v>
      </c>
      <c r="B21" s="57" t="n">
        <v>40</v>
      </c>
      <c r="C21" s="63" t="n">
        <v>15</v>
      </c>
      <c r="D21" s="57" t="n">
        <v>25</v>
      </c>
      <c r="E21" s="64" t="n">
        <v>10</v>
      </c>
      <c r="F21" s="60" t="n">
        <f aca="false">+D21/B21-1</f>
        <v>-0.375</v>
      </c>
      <c r="G21" s="60" t="n">
        <f aca="false">+E21/C21-1</f>
        <v>-0.333333333333333</v>
      </c>
      <c r="H21" s="61" t="n">
        <v>55</v>
      </c>
      <c r="I21" s="61" t="n">
        <v>35</v>
      </c>
    </row>
    <row r="22" customFormat="false" ht="12.8" hidden="false" customHeight="false" outlineLevel="0" collapsed="false">
      <c r="A22" s="62" t="s">
        <v>291</v>
      </c>
      <c r="B22" s="57" t="n">
        <v>260</v>
      </c>
      <c r="C22" s="63" t="n">
        <v>120</v>
      </c>
      <c r="D22" s="57" t="n">
        <v>245</v>
      </c>
      <c r="E22" s="64" t="n">
        <v>220</v>
      </c>
      <c r="F22" s="60" t="n">
        <f aca="false">+D22/B22-1</f>
        <v>-0.0576923076923077</v>
      </c>
      <c r="G22" s="60" t="n">
        <f aca="false">+E22/C22-1</f>
        <v>0.833333333333333</v>
      </c>
      <c r="H22" s="61" t="n">
        <v>380</v>
      </c>
      <c r="I22" s="61" t="n">
        <v>465</v>
      </c>
    </row>
    <row r="23" customFormat="false" ht="12.8" hidden="false" customHeight="false" outlineLevel="0" collapsed="false">
      <c r="A23" s="62" t="s">
        <v>292</v>
      </c>
      <c r="B23" s="57" t="n">
        <v>1310</v>
      </c>
      <c r="C23" s="63" t="n">
        <v>440</v>
      </c>
      <c r="D23" s="57" t="n">
        <v>1255</v>
      </c>
      <c r="E23" s="64" t="n">
        <v>575</v>
      </c>
      <c r="F23" s="60" t="n">
        <f aca="false">+D23/B23-1</f>
        <v>-0.0419847328244275</v>
      </c>
      <c r="G23" s="60" t="n">
        <f aca="false">+E23/C23-1</f>
        <v>0.306818181818182</v>
      </c>
      <c r="H23" s="61" t="n">
        <v>1750</v>
      </c>
      <c r="I23" s="61" t="n">
        <v>1830</v>
      </c>
    </row>
    <row r="24" customFormat="false" ht="12.8" hidden="false" customHeight="false" outlineLevel="0" collapsed="false">
      <c r="A24" s="62" t="s">
        <v>293</v>
      </c>
      <c r="B24" s="57" t="n">
        <v>60</v>
      </c>
      <c r="C24" s="63" t="n">
        <v>20</v>
      </c>
      <c r="D24" s="57" t="n">
        <v>0</v>
      </c>
      <c r="E24" s="64"/>
      <c r="F24" s="60" t="n">
        <f aca="false">+D24/B24-1</f>
        <v>-1</v>
      </c>
      <c r="G24" s="60" t="n">
        <f aca="false">+E24/C24-1</f>
        <v>-1</v>
      </c>
      <c r="H24" s="61" t="n">
        <v>80</v>
      </c>
      <c r="I24" s="61"/>
    </row>
    <row r="25" customFormat="false" ht="12.8" hidden="false" customHeight="false" outlineLevel="0" collapsed="false">
      <c r="A25" s="62" t="s">
        <v>294</v>
      </c>
      <c r="B25" s="57" t="n">
        <v>1915</v>
      </c>
      <c r="C25" s="63" t="n">
        <v>280</v>
      </c>
      <c r="D25" s="57" t="n">
        <v>0</v>
      </c>
      <c r="E25" s="64"/>
      <c r="F25" s="60" t="n">
        <f aca="false">+D25/B25-1</f>
        <v>-1</v>
      </c>
      <c r="G25" s="60" t="n">
        <f aca="false">+E25/C25-1</f>
        <v>-1</v>
      </c>
      <c r="H25" s="61" t="n">
        <v>2195</v>
      </c>
      <c r="I25" s="61"/>
    </row>
    <row r="26" customFormat="false" ht="12.8" hidden="false" customHeight="false" outlineLevel="0" collapsed="false">
      <c r="A26" s="62" t="s">
        <v>295</v>
      </c>
      <c r="B26" s="57" t="n">
        <v>12805</v>
      </c>
      <c r="C26" s="63" t="n">
        <v>4175</v>
      </c>
      <c r="D26" s="57" t="n">
        <v>15235</v>
      </c>
      <c r="E26" s="64" t="n">
        <v>4385</v>
      </c>
      <c r="F26" s="60" t="n">
        <f aca="false">+D26/B26-1</f>
        <v>0.189769621241702</v>
      </c>
      <c r="G26" s="60" t="n">
        <f aca="false">+E26/C26-1</f>
        <v>0.0502994011976048</v>
      </c>
      <c r="H26" s="61" t="n">
        <v>16980</v>
      </c>
      <c r="I26" s="61" t="n">
        <v>19620</v>
      </c>
    </row>
    <row r="27" customFormat="false" ht="12.8" hidden="false" customHeight="false" outlineLevel="0" collapsed="false">
      <c r="A27" s="62" t="s">
        <v>296</v>
      </c>
      <c r="B27" s="57" t="n">
        <v>1280</v>
      </c>
      <c r="C27" s="63" t="n">
        <v>550</v>
      </c>
      <c r="D27" s="57" t="n">
        <v>910</v>
      </c>
      <c r="E27" s="64" t="n">
        <v>290</v>
      </c>
      <c r="F27" s="60" t="n">
        <f aca="false">+D27/B27-1</f>
        <v>-0.2890625</v>
      </c>
      <c r="G27" s="60" t="n">
        <f aca="false">+E27/C27-1</f>
        <v>-0.472727272727273</v>
      </c>
      <c r="H27" s="61" t="n">
        <v>1830</v>
      </c>
      <c r="I27" s="61" t="n">
        <v>1200</v>
      </c>
    </row>
    <row r="28" customFormat="false" ht="12.8" hidden="false" customHeight="false" outlineLevel="0" collapsed="false">
      <c r="A28" s="62" t="s">
        <v>297</v>
      </c>
      <c r="B28" s="57" t="n">
        <v>2690</v>
      </c>
      <c r="C28" s="63" t="n">
        <v>2120</v>
      </c>
      <c r="D28" s="57" t="n">
        <v>2645</v>
      </c>
      <c r="E28" s="64" t="n">
        <v>2040</v>
      </c>
      <c r="F28" s="60" t="n">
        <f aca="false">+D28/B28-1</f>
        <v>-0.016728624535316</v>
      </c>
      <c r="G28" s="60" t="n">
        <f aca="false">+E28/C28-1</f>
        <v>-0.0377358490566038</v>
      </c>
      <c r="H28" s="61" t="n">
        <v>4810</v>
      </c>
      <c r="I28" s="61" t="n">
        <v>4685</v>
      </c>
    </row>
    <row r="29" customFormat="false" ht="12.8" hidden="false" customHeight="false" outlineLevel="0" collapsed="false">
      <c r="A29" s="62" t="s">
        <v>298</v>
      </c>
      <c r="B29" s="57" t="n">
        <v>85</v>
      </c>
      <c r="C29" s="63" t="n">
        <v>15</v>
      </c>
      <c r="D29" s="57" t="n">
        <v>85</v>
      </c>
      <c r="E29" s="64" t="n">
        <v>20</v>
      </c>
      <c r="F29" s="60" t="n">
        <f aca="false">+D29/B29-1</f>
        <v>0</v>
      </c>
      <c r="G29" s="60" t="n">
        <f aca="false">+E29/C29-1</f>
        <v>0.333333333333333</v>
      </c>
      <c r="H29" s="61" t="n">
        <v>100</v>
      </c>
      <c r="I29" s="61" t="n">
        <v>105</v>
      </c>
    </row>
    <row r="30" customFormat="false" ht="12.8" hidden="false" customHeight="false" outlineLevel="0" collapsed="false">
      <c r="A30" s="62" t="s">
        <v>299</v>
      </c>
      <c r="B30" s="57" t="n">
        <v>965</v>
      </c>
      <c r="C30" s="63" t="n">
        <v>360</v>
      </c>
      <c r="D30" s="57" t="n">
        <v>495</v>
      </c>
      <c r="E30" s="64" t="n">
        <v>145</v>
      </c>
      <c r="F30" s="60" t="n">
        <f aca="false">+D30/B30-1</f>
        <v>-0.487046632124352</v>
      </c>
      <c r="G30" s="60" t="n">
        <f aca="false">+E30/C30-1</f>
        <v>-0.597222222222222</v>
      </c>
      <c r="H30" s="61" t="n">
        <v>1325</v>
      </c>
      <c r="I30" s="61" t="n">
        <v>640</v>
      </c>
    </row>
    <row r="31" customFormat="false" ht="12.8" hidden="false" customHeight="false" outlineLevel="0" collapsed="false">
      <c r="A31" s="62" t="s">
        <v>300</v>
      </c>
      <c r="B31" s="57" t="n">
        <v>26230</v>
      </c>
      <c r="C31" s="63" t="n">
        <v>8230</v>
      </c>
      <c r="D31" s="57" t="n">
        <v>19305</v>
      </c>
      <c r="E31" s="64" t="n">
        <v>6690</v>
      </c>
      <c r="F31" s="60" t="n">
        <f aca="false">+D31/B31-1</f>
        <v>-0.264010674799847</v>
      </c>
      <c r="G31" s="60" t="n">
        <f aca="false">+E31/C31-1</f>
        <v>-0.187120291616039</v>
      </c>
      <c r="H31" s="61" t="n">
        <v>34460</v>
      </c>
      <c r="I31" s="61" t="n">
        <v>25995</v>
      </c>
    </row>
    <row r="32" customFormat="false" ht="12.8" hidden="false" customHeight="false" outlineLevel="0" collapsed="false">
      <c r="A32" s="62" t="s">
        <v>301</v>
      </c>
      <c r="B32" s="57" t="n">
        <v>505</v>
      </c>
      <c r="C32" s="63" t="n">
        <v>130</v>
      </c>
      <c r="D32" s="57" t="n">
        <v>455</v>
      </c>
      <c r="E32" s="64" t="n">
        <v>125</v>
      </c>
      <c r="F32" s="60" t="n">
        <f aca="false">+D32/B32-1</f>
        <v>-0.099009900990099</v>
      </c>
      <c r="G32" s="60" t="n">
        <f aca="false">+E32/C32-1</f>
        <v>-0.0384615384615384</v>
      </c>
      <c r="H32" s="61" t="n">
        <v>635</v>
      </c>
      <c r="I32" s="61" t="n">
        <v>580</v>
      </c>
    </row>
    <row r="33" customFormat="false" ht="12.8" hidden="false" customHeight="false" outlineLevel="0" collapsed="false">
      <c r="A33" s="62" t="s">
        <v>302</v>
      </c>
      <c r="B33" s="57" t="n">
        <v>135</v>
      </c>
      <c r="C33" s="63" t="n">
        <v>45</v>
      </c>
      <c r="D33" s="57" t="n">
        <v>85</v>
      </c>
      <c r="E33" s="64" t="n">
        <v>20</v>
      </c>
      <c r="F33" s="60" t="n">
        <f aca="false">+D33/B33-1</f>
        <v>-0.37037037037037</v>
      </c>
      <c r="G33" s="60" t="n">
        <f aca="false">+E33/C33-1</f>
        <v>-0.555555555555556</v>
      </c>
      <c r="H33" s="61" t="n">
        <v>180</v>
      </c>
      <c r="I33" s="61" t="n">
        <v>105</v>
      </c>
    </row>
    <row r="34" customFormat="false" ht="12.8" hidden="false" customHeight="false" outlineLevel="0" collapsed="false">
      <c r="A34" s="67" t="s">
        <v>375</v>
      </c>
      <c r="B34" s="57" t="n">
        <v>683095</v>
      </c>
      <c r="C34" s="68" t="n">
        <v>224540</v>
      </c>
      <c r="D34" s="57" t="n">
        <v>642180</v>
      </c>
      <c r="E34" s="69" t="n">
        <v>235135</v>
      </c>
      <c r="F34" s="60" t="n">
        <f aca="false">+D34/B34-1</f>
        <v>-0.0598965004867551</v>
      </c>
      <c r="G34" s="60" t="n">
        <f aca="false">+E34/C34-1</f>
        <v>0.0471853567293132</v>
      </c>
      <c r="H34" s="68" t="n">
        <v>907635</v>
      </c>
      <c r="I34" s="69" t="n">
        <v>877315</v>
      </c>
    </row>
  </sheetData>
  <autoFilter ref="A1:I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LibreOffice/6.2.7.1$MacOSX_X86_64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2020-06-05T08:00:20Z</dcterms:modified>
  <cp:revision>7</cp:revision>
  <dc:subject/>
  <dc:title/>
</cp:coreProperties>
</file>