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4.xml.rels" ContentType="application/vnd.openxmlformats-package.relationships+xml"/>
  <Override PartName="/xl/worksheets/_rels/sheet14.xml.rels" ContentType="application/vnd.openxmlformats-package.relationships+xml"/>
  <Override PartName="/xl/worksheets/_rels/sheet16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13.xml.rels" ContentType="application/vnd.openxmlformats-package.relationships+xml"/>
  <Override PartName="/xl/worksheets/sheet1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1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9.xml" ContentType="application/vnd.openxmlformats-officedocument.drawing+xml"/>
  <Override PartName="/xl/drawings/drawing3.xml" ContentType="application/vnd.openxmlformats-officedocument.drawing+xml"/>
  <Override PartName="/xl/drawings/drawing12.xml" ContentType="application/vnd.openxmlformats-officedocument.drawing+xml"/>
  <Override PartName="/xl/drawings/drawing4.xml" ContentType="application/vnd.openxmlformats-officedocument.drawing+xml"/>
  <Override PartName="/xl/drawings/drawing13.xml" ContentType="application/vnd.openxmlformats-officedocument.drawing+xml"/>
  <Override PartName="/xl/drawings/drawing8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Cache/_rels/pivotCacheDefinition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9"/>
  </bookViews>
  <sheets>
    <sheet name="demandes par nationalités" sheetId="1" state="visible" r:id="rId3"/>
    <sheet name="premières demandes par procédur" sheetId="2" state="visible" r:id="rId4"/>
    <sheet name="décisions par nationalités" sheetId="3" state="visible" r:id="rId5"/>
    <sheet name=" RETENTION PAR NAT" sheetId="4" state="visible" r:id="rId6"/>
    <sheet name="DEMANDES PAR DEPARTEMENTS" sheetId="5" state="visible" r:id="rId7"/>
    <sheet name="décisions par départements de r" sheetId="6" state="visible" r:id="rId8"/>
    <sheet name="HISTORIQUE PA 2001 2024" sheetId="7" state="visible" r:id="rId9"/>
    <sheet name="PROCEDURES PAR GUDA" sheetId="8" state="visible" r:id="rId10"/>
    <sheet name="RETENTION PAR GUDA" sheetId="9" state="visible" r:id="rId11"/>
    <sheet name="VISIO PAR MOIS" sheetId="10" state="visible" r:id="rId12"/>
    <sheet name="DEMANDES APATRIDES PAR PAYS DE " sheetId="11" state="visible" r:id="rId13"/>
    <sheet name="DECISIONS APATRIDES PAR NATIONA" sheetId="12" state="visible" r:id="rId14"/>
    <sheet name="DEMANDES MINEURS ISOLES PAR NAT" sheetId="13" state="visible" r:id="rId15"/>
    <sheet name="DECISIONS MINEURS ISOLES PAR NA" sheetId="14" state="visible" r:id="rId16"/>
    <sheet name="Table dynamique_ofpra-demandes-" sheetId="15" state="visible" r:id="rId17"/>
    <sheet name="BPI PAR NATIONALITES AU 31 DECE" sheetId="16" state="visible" r:id="rId18"/>
  </sheets>
  <definedNames>
    <definedName function="false" hidden="true" localSheetId="3" name="_xlnm._FilterDatabase" vbProcedure="false">' RETENTION PAR NAT'!$A$4:$D$28</definedName>
    <definedName function="false" hidden="true" localSheetId="15" name="_xlnm._FilterDatabase" vbProcedure="false">'BPI PAR NATIONALITES AU 31 DECE'!$A$1:$J$151</definedName>
    <definedName function="false" hidden="true" localSheetId="11" name="_xlnm._FilterDatabase" vbProcedure="false">'DECISIONS APATRIDES PAR NATIONA'!$A$1:$H$26</definedName>
    <definedName function="false" hidden="true" localSheetId="13" name="_xlnm._FilterDatabase" vbProcedure="false">'DECISIONS MINEURS ISOLES PAR NA'!$A$1:$K$34</definedName>
    <definedName function="false" hidden="true" localSheetId="5" name="_xlnm._FilterDatabase" vbProcedure="false">'décisions par départements de r'!$A$1:$O$121</definedName>
    <definedName function="false" hidden="true" localSheetId="2" name="_xlnm._FilterDatabase" vbProcedure="false">'décisions par nationalités'!$A$1:$AH$94</definedName>
    <definedName function="false" hidden="true" localSheetId="10" name="_xlnm._FilterDatabase" vbProcedure="false">'DEMANDES APATRIDES PAR PAYS DE '!$A$1:$E$28</definedName>
    <definedName function="false" hidden="true" localSheetId="12" name="_xlnm._FilterDatabase" vbProcedure="false">'DEMANDES MINEURS ISOLES PAR NAT'!$A$1:$G$34</definedName>
    <definedName function="false" hidden="true" localSheetId="4" name="_xlnm._FilterDatabase" vbProcedure="false">'DEMANDES PAR DEPARTEMENTS'!$A$1:$I$121</definedName>
    <definedName function="false" hidden="true" localSheetId="0" name="_xlnm._FilterDatabase" vbProcedure="false">'demandes par nationalités'!$A$1:$S$115</definedName>
    <definedName function="false" hidden="true" localSheetId="6" name="_xlnm._FilterDatabase" vbProcedure="false">'HISTORIQUE PA 2001 2024'!$A$1:$E$26</definedName>
    <definedName function="false" hidden="true" localSheetId="1" name="_xlnm._FilterDatabase" vbProcedure="false">'premières demandes par procédur'!$A$1:$U$128</definedName>
    <definedName function="false" hidden="true" localSheetId="7" name="_xlnm._FilterDatabase" vbProcedure="false">'PROCEDURES PAR GUDA'!$A$1:$F$42</definedName>
    <definedName function="false" hidden="true" localSheetId="8" name="_xlnm._FilterDatabase" vbProcedure="false">'RETENTION PAR GUDA'!$A$1:$E$32</definedName>
  </definedNames>
  <calcPr iterateCount="100" refMode="A1" iterate="false" iterateDelta="0.001"/>
  <pivotCaches>
    <pivotCache cacheId="1" r:id="rId20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<sst xmlns="http://schemas.openxmlformats.org/spreadsheetml/2006/main" count="4303" uniqueCount="1187">
  <si>
    <t xml:space="preserve">niveau</t>
  </si>
  <si>
    <t xml:space="preserve">continent</t>
  </si>
  <si>
    <t xml:space="preserve">norme_iso_3166</t>
  </si>
  <si>
    <t xml:space="preserve">nationalite</t>
  </si>
  <si>
    <t xml:space="preserve">premiere_demande</t>
  </si>
  <si>
    <t xml:space="preserve">reexamen</t>
  </si>
  <si>
    <t xml:space="preserve">reouverture</t>
  </si>
  <si>
    <t xml:space="preserve">maj_premiere_demande</t>
  </si>
  <si>
    <t xml:space="preserve">maj_reexamen</t>
  </si>
  <si>
    <t xml:space="preserve">maj_reouverture</t>
  </si>
  <si>
    <t xml:space="preserve">f_premiere_demande</t>
  </si>
  <si>
    <t xml:space="preserve">f_reexamen</t>
  </si>
  <si>
    <t xml:space="preserve">f_reouverture</t>
  </si>
  <si>
    <t xml:space="preserve">maj_f_premiere_demande</t>
  </si>
  <si>
    <t xml:space="preserve">maj_f_reexamen</t>
  </si>
  <si>
    <t xml:space="preserve">maj_f_reouverture</t>
  </si>
  <si>
    <t xml:space="preserve">mineures</t>
  </si>
  <si>
    <t xml:space="preserve">mineures reex</t>
  </si>
  <si>
    <t xml:space="preserve">mineures réouverture</t>
  </si>
  <si>
    <t xml:space="preserve">Nationalité</t>
  </si>
  <si>
    <t xml:space="preserve">ASIE</t>
  </si>
  <si>
    <t xml:space="preserve">AFG</t>
  </si>
  <si>
    <t xml:space="preserve">Afghanistan</t>
  </si>
  <si>
    <t xml:space="preserve">AFRIQUE</t>
  </si>
  <si>
    <t xml:space="preserve">AGO</t>
  </si>
  <si>
    <t xml:space="preserve">Angola</t>
  </si>
  <si>
    <t xml:space="preserve">EUROPE</t>
  </si>
  <si>
    <t xml:space="preserve">ALB</t>
  </si>
  <si>
    <t xml:space="preserve">Albanie</t>
  </si>
  <si>
    <t xml:space="preserve">AMÉRIQUES</t>
  </si>
  <si>
    <t xml:space="preserve">ARG</t>
  </si>
  <si>
    <t xml:space="preserve">Argentine</t>
  </si>
  <si>
    <t xml:space="preserve">ARM</t>
  </si>
  <si>
    <t xml:space="preserve">Arménie</t>
  </si>
  <si>
    <t xml:space="preserve">AZE</t>
  </si>
  <si>
    <t xml:space="preserve">Azerbaïdjan</t>
  </si>
  <si>
    <t xml:space="preserve">BDI</t>
  </si>
  <si>
    <t xml:space="preserve">Burundi</t>
  </si>
  <si>
    <t xml:space="preserve">BEN</t>
  </si>
  <si>
    <t xml:space="preserve">Bénin</t>
  </si>
  <si>
    <t xml:space="preserve">BFA</t>
  </si>
  <si>
    <t xml:space="preserve">Burkina Faso</t>
  </si>
  <si>
    <t xml:space="preserve">BGD</t>
  </si>
  <si>
    <t xml:space="preserve">Bangladesh</t>
  </si>
  <si>
    <t xml:space="preserve">BIH</t>
  </si>
  <si>
    <t xml:space="preserve">Bosnie-Herzégovine</t>
  </si>
  <si>
    <t xml:space="preserve">BLR</t>
  </si>
  <si>
    <t xml:space="preserve">Biélorussie</t>
  </si>
  <si>
    <t xml:space="preserve">BRA</t>
  </si>
  <si>
    <t xml:space="preserve">Brésil</t>
  </si>
  <si>
    <t xml:space="preserve">CAF</t>
  </si>
  <si>
    <t xml:space="preserve">Centrafrique</t>
  </si>
  <si>
    <t xml:space="preserve">CHL</t>
  </si>
  <si>
    <t xml:space="preserve">Chili</t>
  </si>
  <si>
    <t xml:space="preserve">CHN</t>
  </si>
  <si>
    <t xml:space="preserve">Chine</t>
  </si>
  <si>
    <t xml:space="preserve">CIV</t>
  </si>
  <si>
    <t xml:space="preserve">Côte d'Ivoire</t>
  </si>
  <si>
    <t xml:space="preserve">CMR</t>
  </si>
  <si>
    <t xml:space="preserve">Cameroun</t>
  </si>
  <si>
    <t xml:space="preserve">COD</t>
  </si>
  <si>
    <t xml:space="preserve">Rép. Dém. Congo</t>
  </si>
  <si>
    <t xml:space="preserve">COG</t>
  </si>
  <si>
    <t xml:space="preserve">Congo</t>
  </si>
  <si>
    <t xml:space="preserve">COL</t>
  </si>
  <si>
    <t xml:space="preserve">Colombie</t>
  </si>
  <si>
    <t xml:space="preserve">COM</t>
  </si>
  <si>
    <t xml:space="preserve">Comores</t>
  </si>
  <si>
    <t xml:space="preserve">CUB</t>
  </si>
  <si>
    <t xml:space="preserve">Cuba</t>
  </si>
  <si>
    <t xml:space="preserve">DJI</t>
  </si>
  <si>
    <t xml:space="preserve">Djibouti</t>
  </si>
  <si>
    <t xml:space="preserve">DOM</t>
  </si>
  <si>
    <t xml:space="preserve">Dominicaine (Rép.)</t>
  </si>
  <si>
    <t xml:space="preserve">DZA</t>
  </si>
  <si>
    <t xml:space="preserve">Algérie</t>
  </si>
  <si>
    <t xml:space="preserve">ECU</t>
  </si>
  <si>
    <t xml:space="preserve">Équateur</t>
  </si>
  <si>
    <t xml:space="preserve">EGY</t>
  </si>
  <si>
    <t xml:space="preserve">Égypte</t>
  </si>
  <si>
    <t xml:space="preserve">ERI</t>
  </si>
  <si>
    <t xml:space="preserve">Érythrée</t>
  </si>
  <si>
    <t xml:space="preserve">ESH</t>
  </si>
  <si>
    <t xml:space="preserve">Sahara occ. (origine)</t>
  </si>
  <si>
    <t xml:space="preserve">ETH</t>
  </si>
  <si>
    <t xml:space="preserve">Éthiopie</t>
  </si>
  <si>
    <t xml:space="preserve">GAB</t>
  </si>
  <si>
    <t xml:space="preserve">Gabon</t>
  </si>
  <si>
    <t xml:space="preserve">GEO</t>
  </si>
  <si>
    <t xml:space="preserve">Géorgie</t>
  </si>
  <si>
    <t xml:space="preserve">GHA</t>
  </si>
  <si>
    <t xml:space="preserve">Ghana</t>
  </si>
  <si>
    <t xml:space="preserve">GIN</t>
  </si>
  <si>
    <t xml:space="preserve">Guinée</t>
  </si>
  <si>
    <t xml:space="preserve">GMB</t>
  </si>
  <si>
    <t xml:space="preserve">Gambie</t>
  </si>
  <si>
    <t xml:space="preserve">GNB</t>
  </si>
  <si>
    <t xml:space="preserve">Guinée-Bissau</t>
  </si>
  <si>
    <t xml:space="preserve">GNQ</t>
  </si>
  <si>
    <t xml:space="preserve">Guinée équatoriale</t>
  </si>
  <si>
    <t xml:space="preserve">HND</t>
  </si>
  <si>
    <t xml:space="preserve">Honduras</t>
  </si>
  <si>
    <t xml:space="preserve">HTI</t>
  </si>
  <si>
    <t xml:space="preserve">Haïti</t>
  </si>
  <si>
    <t xml:space="preserve">IND</t>
  </si>
  <si>
    <t xml:space="preserve">Inde</t>
  </si>
  <si>
    <t xml:space="preserve">IRN</t>
  </si>
  <si>
    <t xml:space="preserve">Iran</t>
  </si>
  <si>
    <t xml:space="preserve">IRQ</t>
  </si>
  <si>
    <t xml:space="preserve">Irak</t>
  </si>
  <si>
    <t xml:space="preserve">ISR</t>
  </si>
  <si>
    <t xml:space="preserve">Israël</t>
  </si>
  <si>
    <t xml:space="preserve">JOR</t>
  </si>
  <si>
    <t xml:space="preserve">Jordanie</t>
  </si>
  <si>
    <t xml:space="preserve">KAZ</t>
  </si>
  <si>
    <t xml:space="preserve">Kazakhstan</t>
  </si>
  <si>
    <t xml:space="preserve">KEN</t>
  </si>
  <si>
    <t xml:space="preserve">Kenya</t>
  </si>
  <si>
    <t xml:space="preserve">KGZ</t>
  </si>
  <si>
    <t xml:space="preserve">Kirghizstan</t>
  </si>
  <si>
    <t xml:space="preserve">KHM</t>
  </si>
  <si>
    <t xml:space="preserve">Cambodge</t>
  </si>
  <si>
    <t xml:space="preserve">KWT</t>
  </si>
  <si>
    <t xml:space="preserve">Koweït</t>
  </si>
  <si>
    <t xml:space="preserve">LBN</t>
  </si>
  <si>
    <t xml:space="preserve">Liban</t>
  </si>
  <si>
    <t xml:space="preserve">LBR</t>
  </si>
  <si>
    <t xml:space="preserve">Libéria</t>
  </si>
  <si>
    <t xml:space="preserve">LBY</t>
  </si>
  <si>
    <t xml:space="preserve">Libye</t>
  </si>
  <si>
    <t xml:space="preserve">LCA</t>
  </si>
  <si>
    <t xml:space="preserve">Sainte-Lucie</t>
  </si>
  <si>
    <t xml:space="preserve">LKA</t>
  </si>
  <si>
    <t xml:space="preserve">Sri Lanka</t>
  </si>
  <si>
    <t xml:space="preserve">MAR</t>
  </si>
  <si>
    <t xml:space="preserve">Maroc</t>
  </si>
  <si>
    <t xml:space="preserve">MDA</t>
  </si>
  <si>
    <t xml:space="preserve">Moldavie</t>
  </si>
  <si>
    <t xml:space="preserve">MDG</t>
  </si>
  <si>
    <t xml:space="preserve">Madagascar</t>
  </si>
  <si>
    <t xml:space="preserve">MEX</t>
  </si>
  <si>
    <t xml:space="preserve">Mexique</t>
  </si>
  <si>
    <t xml:space="preserve">MKD</t>
  </si>
  <si>
    <t xml:space="preserve">Macédoine du Nord (Rép.)</t>
  </si>
  <si>
    <t xml:space="preserve">MLI</t>
  </si>
  <si>
    <t xml:space="preserve">Mali</t>
  </si>
  <si>
    <t xml:space="preserve">MMR</t>
  </si>
  <si>
    <t xml:space="preserve">Birmanie</t>
  </si>
  <si>
    <t xml:space="preserve">MNE</t>
  </si>
  <si>
    <t xml:space="preserve">Monténégro</t>
  </si>
  <si>
    <t xml:space="preserve">MNG</t>
  </si>
  <si>
    <t xml:space="preserve">Mongolie</t>
  </si>
  <si>
    <t xml:space="preserve">MOZ</t>
  </si>
  <si>
    <t xml:space="preserve">Mozambique</t>
  </si>
  <si>
    <t xml:space="preserve">MRT</t>
  </si>
  <si>
    <t xml:space="preserve">Mauritanie</t>
  </si>
  <si>
    <t xml:space="preserve">MUS</t>
  </si>
  <si>
    <t xml:space="preserve">Maurice</t>
  </si>
  <si>
    <t xml:space="preserve">MYS</t>
  </si>
  <si>
    <t xml:space="preserve">Malaisie</t>
  </si>
  <si>
    <t xml:space="preserve">NER</t>
  </si>
  <si>
    <t xml:space="preserve">Niger</t>
  </si>
  <si>
    <t xml:space="preserve">NGA</t>
  </si>
  <si>
    <t xml:space="preserve">Nigéria</t>
  </si>
  <si>
    <t xml:space="preserve">NIC</t>
  </si>
  <si>
    <t xml:space="preserve">Nicaragua</t>
  </si>
  <si>
    <t xml:space="preserve">NPL</t>
  </si>
  <si>
    <t xml:space="preserve">Népal</t>
  </si>
  <si>
    <t xml:space="preserve">PAK</t>
  </si>
  <si>
    <t xml:space="preserve">Pakistan</t>
  </si>
  <si>
    <t xml:space="preserve">PER</t>
  </si>
  <si>
    <t xml:space="preserve">Pérou</t>
  </si>
  <si>
    <t xml:space="preserve">PRY</t>
  </si>
  <si>
    <t xml:space="preserve">Paraguay</t>
  </si>
  <si>
    <t xml:space="preserve">PSE</t>
  </si>
  <si>
    <t xml:space="preserve">Palestine (PAL2)</t>
  </si>
  <si>
    <t xml:space="preserve">Palestine (autorité)</t>
  </si>
  <si>
    <t xml:space="preserve">RUS</t>
  </si>
  <si>
    <t xml:space="preserve">Russie</t>
  </si>
  <si>
    <t xml:space="preserve">RWA</t>
  </si>
  <si>
    <t xml:space="preserve">Rwanda</t>
  </si>
  <si>
    <t xml:space="preserve">SAU</t>
  </si>
  <si>
    <t xml:space="preserve">Arabie saoudite</t>
  </si>
  <si>
    <t xml:space="preserve">SDN</t>
  </si>
  <si>
    <t xml:space="preserve">Soudan</t>
  </si>
  <si>
    <t xml:space="preserve">SEN</t>
  </si>
  <si>
    <t xml:space="preserve">Sénégal</t>
  </si>
  <si>
    <t xml:space="preserve">SLE</t>
  </si>
  <si>
    <t xml:space="preserve">Sierra Leone</t>
  </si>
  <si>
    <t xml:space="preserve">SLV</t>
  </si>
  <si>
    <t xml:space="preserve">Salvador</t>
  </si>
  <si>
    <t xml:space="preserve">SOM</t>
  </si>
  <si>
    <t xml:space="preserve">Somalie</t>
  </si>
  <si>
    <t xml:space="preserve">SRB</t>
  </si>
  <si>
    <t xml:space="preserve">Serbie</t>
  </si>
  <si>
    <t xml:space="preserve">SSD</t>
  </si>
  <si>
    <t xml:space="preserve">Soudan du Sud</t>
  </si>
  <si>
    <t xml:space="preserve">SUR</t>
  </si>
  <si>
    <t xml:space="preserve">Suriname</t>
  </si>
  <si>
    <t xml:space="preserve">SYR</t>
  </si>
  <si>
    <t xml:space="preserve">Syrie</t>
  </si>
  <si>
    <t xml:space="preserve">TCD</t>
  </si>
  <si>
    <t xml:space="preserve">Tchad</t>
  </si>
  <si>
    <t xml:space="preserve">TGO</t>
  </si>
  <si>
    <t xml:space="preserve">Togo</t>
  </si>
  <si>
    <t xml:space="preserve">TJK</t>
  </si>
  <si>
    <t xml:space="preserve">Tadjikistan</t>
  </si>
  <si>
    <t xml:space="preserve">TUN</t>
  </si>
  <si>
    <t xml:space="preserve">Tunisie</t>
  </si>
  <si>
    <t xml:space="preserve">TUR</t>
  </si>
  <si>
    <t xml:space="preserve">Turquie</t>
  </si>
  <si>
    <t xml:space="preserve">UGA</t>
  </si>
  <si>
    <t xml:space="preserve">Ouganda</t>
  </si>
  <si>
    <t xml:space="preserve">UKR</t>
  </si>
  <si>
    <t xml:space="preserve">Ukraine</t>
  </si>
  <si>
    <t xml:space="preserve">USA</t>
  </si>
  <si>
    <t xml:space="preserve">États-Unis</t>
  </si>
  <si>
    <t xml:space="preserve">UZB</t>
  </si>
  <si>
    <t xml:space="preserve">Ouzbékistan</t>
  </si>
  <si>
    <t xml:space="preserve">VEN</t>
  </si>
  <si>
    <t xml:space="preserve">Vénézuela</t>
  </si>
  <si>
    <t xml:space="preserve">VNM</t>
  </si>
  <si>
    <t xml:space="preserve">Vietnam</t>
  </si>
  <si>
    <t xml:space="preserve">XXK</t>
  </si>
  <si>
    <t xml:space="preserve">Kosovo</t>
  </si>
  <si>
    <t xml:space="preserve">INDETERMINE</t>
  </si>
  <si>
    <t xml:space="preserve">XXX</t>
  </si>
  <si>
    <t xml:space="preserve">Nationalité indéterminée - apatride</t>
  </si>
  <si>
    <t xml:space="preserve">YEM</t>
  </si>
  <si>
    <t xml:space="preserve">Yémen</t>
  </si>
  <si>
    <t xml:space="preserve">ZAF</t>
  </si>
  <si>
    <t xml:space="preserve">Afrique du Sud</t>
  </si>
  <si>
    <t xml:space="preserve">Total</t>
  </si>
  <si>
    <t xml:space="preserve">Continent</t>
  </si>
  <si>
    <t xml:space="preserve">Autres nationalités</t>
  </si>
  <si>
    <t xml:space="preserve">taux_premdem_proc_acc</t>
  </si>
  <si>
    <t xml:space="preserve">pa</t>
  </si>
  <si>
    <t xml:space="preserve">pn</t>
  </si>
  <si>
    <t xml:space="preserve">maj_premdem_age_moyen</t>
  </si>
  <si>
    <t xml:space="preserve">premiere_demande_01</t>
  </si>
  <si>
    <t xml:space="preserve">premiere_demande_02</t>
  </si>
  <si>
    <t xml:space="preserve">premiere_demande_03</t>
  </si>
  <si>
    <t xml:space="preserve">premiere_demande_04</t>
  </si>
  <si>
    <t xml:space="preserve">premiere_demande_05</t>
  </si>
  <si>
    <t xml:space="preserve">premiere_demande_06</t>
  </si>
  <si>
    <t xml:space="preserve">premiere_demande_07</t>
  </si>
  <si>
    <t xml:space="preserve">premiere_demande_08</t>
  </si>
  <si>
    <t xml:space="preserve">premiere_demande_09</t>
  </si>
  <si>
    <t xml:space="preserve">premiere_demande_10</t>
  </si>
  <si>
    <t xml:space="preserve">premiere_demande_11</t>
  </si>
  <si>
    <t xml:space="preserve">premiere_demande_12</t>
  </si>
  <si>
    <t xml:space="preserve">28.7</t>
  </si>
  <si>
    <t xml:space="preserve">34.8</t>
  </si>
  <si>
    <t xml:space="preserve">38.7</t>
  </si>
  <si>
    <t xml:space="preserve">34.7</t>
  </si>
  <si>
    <t xml:space="preserve">38.6</t>
  </si>
  <si>
    <t xml:space="preserve">36.4</t>
  </si>
  <si>
    <t xml:space="preserve">31.3</t>
  </si>
  <si>
    <t xml:space="preserve">33.4</t>
  </si>
  <si>
    <t xml:space="preserve">38.5</t>
  </si>
  <si>
    <t xml:space="preserve">BOL</t>
  </si>
  <si>
    <t xml:space="preserve">Bolivie</t>
  </si>
  <si>
    <t xml:space="preserve">BTN</t>
  </si>
  <si>
    <t xml:space="preserve">Bhoutan</t>
  </si>
  <si>
    <t xml:space="preserve">34.1</t>
  </si>
  <si>
    <t xml:space="preserve">33.7</t>
  </si>
  <si>
    <t xml:space="preserve">CAN</t>
  </si>
  <si>
    <t xml:space="preserve">Canada</t>
  </si>
  <si>
    <t xml:space="preserve">50.2</t>
  </si>
  <si>
    <t xml:space="preserve">41.8</t>
  </si>
  <si>
    <t xml:space="preserve">31.6</t>
  </si>
  <si>
    <t xml:space="preserve">33.3</t>
  </si>
  <si>
    <t xml:space="preserve">38.3</t>
  </si>
  <si>
    <t xml:space="preserve">35.5</t>
  </si>
  <si>
    <t xml:space="preserve">32.7</t>
  </si>
  <si>
    <t xml:space="preserve">41.5</t>
  </si>
  <si>
    <t xml:space="preserve">CZE</t>
  </si>
  <si>
    <t xml:space="preserve">Tchéquie</t>
  </si>
  <si>
    <t xml:space="preserve">41.4</t>
  </si>
  <si>
    <t xml:space="preserve">34.6</t>
  </si>
  <si>
    <t xml:space="preserve">DMA</t>
  </si>
  <si>
    <t xml:space="preserve">Dominique</t>
  </si>
  <si>
    <t xml:space="preserve">34.4</t>
  </si>
  <si>
    <t xml:space="preserve">35.6</t>
  </si>
  <si>
    <t xml:space="preserve">34.2</t>
  </si>
  <si>
    <t xml:space="preserve">32.6</t>
  </si>
  <si>
    <t xml:space="preserve">29.4</t>
  </si>
  <si>
    <t xml:space="preserve">34.5</t>
  </si>
  <si>
    <t xml:space="preserve">28.4</t>
  </si>
  <si>
    <t xml:space="preserve">43.8</t>
  </si>
  <si>
    <t xml:space="preserve">27.6</t>
  </si>
  <si>
    <t xml:space="preserve">32.3</t>
  </si>
  <si>
    <t xml:space="preserve">30.2</t>
  </si>
  <si>
    <t xml:space="preserve">GTM</t>
  </si>
  <si>
    <t xml:space="preserve">Guatémala</t>
  </si>
  <si>
    <t xml:space="preserve">31.7</t>
  </si>
  <si>
    <t xml:space="preserve">GUY</t>
  </si>
  <si>
    <t xml:space="preserve">Guyana</t>
  </si>
  <si>
    <t xml:space="preserve">42.8</t>
  </si>
  <si>
    <t xml:space="preserve">34.3</t>
  </si>
  <si>
    <t xml:space="preserve">IDN</t>
  </si>
  <si>
    <t xml:space="preserve">Indonésie</t>
  </si>
  <si>
    <t xml:space="preserve">39.5</t>
  </si>
  <si>
    <t xml:space="preserve">34.9</t>
  </si>
  <si>
    <t xml:space="preserve">44.3</t>
  </si>
  <si>
    <t xml:space="preserve">36.5</t>
  </si>
  <si>
    <t xml:space="preserve">37.9</t>
  </si>
  <si>
    <t xml:space="preserve">37.2</t>
  </si>
  <si>
    <t xml:space="preserve">37.3</t>
  </si>
  <si>
    <t xml:space="preserve">43.4</t>
  </si>
  <si>
    <t xml:space="preserve">31.9</t>
  </si>
  <si>
    <t xml:space="preserve">35.9</t>
  </si>
  <si>
    <t xml:space="preserve">33.5</t>
  </si>
  <si>
    <t xml:space="preserve">33.2</t>
  </si>
  <si>
    <t xml:space="preserve">39.6</t>
  </si>
  <si>
    <t xml:space="preserve">37.5</t>
  </si>
  <si>
    <t xml:space="preserve">30.8</t>
  </si>
  <si>
    <t xml:space="preserve">39.9</t>
  </si>
  <si>
    <t xml:space="preserve">30.9</t>
  </si>
  <si>
    <t xml:space="preserve">39.3</t>
  </si>
  <si>
    <t xml:space="preserve">PHL</t>
  </si>
  <si>
    <t xml:space="preserve">Philippines</t>
  </si>
  <si>
    <t xml:space="preserve">29.7</t>
  </si>
  <si>
    <t xml:space="preserve">36.9</t>
  </si>
  <si>
    <t xml:space="preserve">37.1</t>
  </si>
  <si>
    <t xml:space="preserve">ROU</t>
  </si>
  <si>
    <t xml:space="preserve">Roumanie</t>
  </si>
  <si>
    <t xml:space="preserve">27.5</t>
  </si>
  <si>
    <t xml:space="preserve">27.4</t>
  </si>
  <si>
    <t xml:space="preserve">35.8</t>
  </si>
  <si>
    <t xml:space="preserve">32.2</t>
  </si>
  <si>
    <t xml:space="preserve">30.4</t>
  </si>
  <si>
    <t xml:space="preserve">35.3</t>
  </si>
  <si>
    <t xml:space="preserve">THA</t>
  </si>
  <si>
    <t xml:space="preserve">Thaïlande</t>
  </si>
  <si>
    <t xml:space="preserve">37.8</t>
  </si>
  <si>
    <t xml:space="preserve">35.1</t>
  </si>
  <si>
    <t xml:space="preserve">31.2</t>
  </si>
  <si>
    <t xml:space="preserve">TZA</t>
  </si>
  <si>
    <t xml:space="preserve">Tanzanie</t>
  </si>
  <si>
    <t xml:space="preserve">45.7</t>
  </si>
  <si>
    <t xml:space="preserve">33.8</t>
  </si>
  <si>
    <t xml:space="preserve">36.8</t>
  </si>
  <si>
    <t xml:space="preserve">39.4</t>
  </si>
  <si>
    <t xml:space="preserve">39.2</t>
  </si>
  <si>
    <t xml:space="preserve">ZWE</t>
  </si>
  <si>
    <t xml:space="preserve">Zimbabwé</t>
  </si>
  <si>
    <t xml:space="preserve">31.4</t>
  </si>
  <si>
    <t xml:space="preserve">31.5</t>
  </si>
  <si>
    <t xml:space="preserve">40.6</t>
  </si>
  <si>
    <t xml:space="preserve">35.7</t>
  </si>
  <si>
    <t xml:space="preserve">refugie</t>
  </si>
  <si>
    <t xml:space="preserve">protection_subsidiaire</t>
  </si>
  <si>
    <t xml:space="preserve">rejet</t>
  </si>
  <si>
    <t xml:space="preserve">cloture</t>
  </si>
  <si>
    <t xml:space="preserve">taux_admission</t>
  </si>
  <si>
    <t xml:space="preserve">cnda_refugie</t>
  </si>
  <si>
    <t xml:space="preserve">cnda_protection_subsidiaire</t>
  </si>
  <si>
    <t xml:space="preserve">ADMISSIONS</t>
  </si>
  <si>
    <t xml:space="preserve">decisions</t>
  </si>
  <si>
    <t xml:space="preserve">maj_refugie</t>
  </si>
  <si>
    <t xml:space="preserve">maj_protection_subsidiaire</t>
  </si>
  <si>
    <t xml:space="preserve">maj_rejet</t>
  </si>
  <si>
    <t xml:space="preserve">maj_cloture</t>
  </si>
  <si>
    <t xml:space="preserve">maj_taux_admission</t>
  </si>
  <si>
    <t xml:space="preserve">maj_cnda_refugie</t>
  </si>
  <si>
    <t xml:space="preserve">maj_cnda_protection_subsi</t>
  </si>
  <si>
    <t xml:space="preserve">f_refugie</t>
  </si>
  <si>
    <t xml:space="preserve">f_protection_subsidiaire</t>
  </si>
  <si>
    <t xml:space="preserve">f_rejet</t>
  </si>
  <si>
    <t xml:space="preserve">f_cloture</t>
  </si>
  <si>
    <t xml:space="preserve">f_taux_admission</t>
  </si>
  <si>
    <t xml:space="preserve">f_cnda_refugie</t>
  </si>
  <si>
    <t xml:space="preserve">f_cnda_protection_subsi</t>
  </si>
  <si>
    <t xml:space="preserve">maj_f_refugie</t>
  </si>
  <si>
    <t xml:space="preserve">maj_f_protection_subsidiaire</t>
  </si>
  <si>
    <t xml:space="preserve">maj_f_rejet</t>
  </si>
  <si>
    <t xml:space="preserve">maj_f_cloture</t>
  </si>
  <si>
    <t xml:space="preserve">maj_f_taux_admission</t>
  </si>
  <si>
    <t xml:space="preserve">maj_f_cnda_refugie</t>
  </si>
  <si>
    <t xml:space="preserve">maj_f_cnda_protection_subsi</t>
  </si>
  <si>
    <t xml:space="preserve">0.677</t>
  </si>
  <si>
    <t xml:space="preserve">0.591</t>
  </si>
  <si>
    <t xml:space="preserve">0.975</t>
  </si>
  <si>
    <t xml:space="preserve">0.973</t>
  </si>
  <si>
    <t xml:space="preserve">0.157</t>
  </si>
  <si>
    <t xml:space="preserve">0.08</t>
  </si>
  <si>
    <t xml:space="preserve">0.163</t>
  </si>
  <si>
    <t xml:space="preserve">0.096</t>
  </si>
  <si>
    <t xml:space="preserve">0.101</t>
  </si>
  <si>
    <t xml:space="preserve">0.075</t>
  </si>
  <si>
    <t xml:space="preserve">0.131</t>
  </si>
  <si>
    <t xml:space="preserve">0.112</t>
  </si>
  <si>
    <t xml:space="preserve">0.023</t>
  </si>
  <si>
    <t xml:space="preserve">0.019</t>
  </si>
  <si>
    <t xml:space="preserve">0.029</t>
  </si>
  <si>
    <t xml:space="preserve">0.026</t>
  </si>
  <si>
    <t xml:space="preserve">0.136</t>
  </si>
  <si>
    <t xml:space="preserve">0.16</t>
  </si>
  <si>
    <t xml:space="preserve">0.148</t>
  </si>
  <si>
    <t xml:space="preserve">0.613</t>
  </si>
  <si>
    <t xml:space="preserve">0.476</t>
  </si>
  <si>
    <t xml:space="preserve">0.616</t>
  </si>
  <si>
    <t xml:space="preserve">0.481</t>
  </si>
  <si>
    <t xml:space="preserve">0.172</t>
  </si>
  <si>
    <t xml:space="preserve">0.177</t>
  </si>
  <si>
    <t xml:space="preserve">0.143</t>
  </si>
  <si>
    <t xml:space="preserve">0.309</t>
  </si>
  <si>
    <t xml:space="preserve">0.23</t>
  </si>
  <si>
    <t xml:space="preserve">0.387</t>
  </si>
  <si>
    <t xml:space="preserve">0.237</t>
  </si>
  <si>
    <t xml:space="preserve">0.083</t>
  </si>
  <si>
    <t xml:space="preserve">0.071</t>
  </si>
  <si>
    <t xml:space="preserve">0.13</t>
  </si>
  <si>
    <t xml:space="preserve">0.357</t>
  </si>
  <si>
    <t xml:space="preserve">0.321</t>
  </si>
  <si>
    <t xml:space="preserve">0.381</t>
  </si>
  <si>
    <t xml:space="preserve">0.11</t>
  </si>
  <si>
    <t xml:space="preserve">0.097</t>
  </si>
  <si>
    <t xml:space="preserve">0.147</t>
  </si>
  <si>
    <t xml:space="preserve">0.753</t>
  </si>
  <si>
    <t xml:space="preserve">0.641</t>
  </si>
  <si>
    <t xml:space="preserve">0.829</t>
  </si>
  <si>
    <t xml:space="preserve">0.755</t>
  </si>
  <si>
    <t xml:space="preserve">0.953</t>
  </si>
  <si>
    <t xml:space="preserve">0.946</t>
  </si>
  <si>
    <t xml:space="preserve">0.949</t>
  </si>
  <si>
    <t xml:space="preserve">0.943</t>
  </si>
  <si>
    <t xml:space="preserve">0.255</t>
  </si>
  <si>
    <t xml:space="preserve">0.106</t>
  </si>
  <si>
    <t xml:space="preserve">0.311</t>
  </si>
  <si>
    <t xml:space="preserve">0.123</t>
  </si>
  <si>
    <t xml:space="preserve">0.299</t>
  </si>
  <si>
    <t xml:space="preserve">0.236</t>
  </si>
  <si>
    <t xml:space="preserve">0.324</t>
  </si>
  <si>
    <t xml:space="preserve">0.262</t>
  </si>
  <si>
    <t xml:space="preserve">0.31</t>
  </si>
  <si>
    <t xml:space="preserve">0.208</t>
  </si>
  <si>
    <t xml:space="preserve">0.317</t>
  </si>
  <si>
    <t xml:space="preserve">0.211</t>
  </si>
  <si>
    <t xml:space="preserve">0.168</t>
  </si>
  <si>
    <t xml:space="preserve">0.19</t>
  </si>
  <si>
    <t xml:space="preserve">0.113</t>
  </si>
  <si>
    <t xml:space="preserve">0.138</t>
  </si>
  <si>
    <t xml:space="preserve">0.129</t>
  </si>
  <si>
    <t xml:space="preserve">0.137</t>
  </si>
  <si>
    <t xml:space="preserve">0.21</t>
  </si>
  <si>
    <t xml:space="preserve">0.134</t>
  </si>
  <si>
    <t xml:space="preserve">0.307</t>
  </si>
  <si>
    <t xml:space="preserve">0.258</t>
  </si>
  <si>
    <t xml:space="preserve">0.205</t>
  </si>
  <si>
    <t xml:space="preserve">0.2</t>
  </si>
  <si>
    <t xml:space="preserve">0.175</t>
  </si>
  <si>
    <t xml:space="preserve">0.243</t>
  </si>
  <si>
    <t xml:space="preserve">0.105</t>
  </si>
  <si>
    <t xml:space="preserve">0.191</t>
  </si>
  <si>
    <t xml:space="preserve">0.141</t>
  </si>
  <si>
    <t xml:space="preserve">0.194</t>
  </si>
  <si>
    <t xml:space="preserve">0.149</t>
  </si>
  <si>
    <t xml:space="preserve">0.185</t>
  </si>
  <si>
    <t xml:space="preserve">0.176</t>
  </si>
  <si>
    <t xml:space="preserve">0.259</t>
  </si>
  <si>
    <t xml:space="preserve">0.281</t>
  </si>
  <si>
    <t xml:space="preserve">0.108</t>
  </si>
  <si>
    <t xml:space="preserve">0.061</t>
  </si>
  <si>
    <t xml:space="preserve">0.159</t>
  </si>
  <si>
    <t xml:space="preserve">0.634</t>
  </si>
  <si>
    <t xml:space="preserve">0.521</t>
  </si>
  <si>
    <t xml:space="preserve">0.686</t>
  </si>
  <si>
    <t xml:space="preserve">0.583</t>
  </si>
  <si>
    <t xml:space="preserve">0.063</t>
  </si>
  <si>
    <t xml:space="preserve">0.05</t>
  </si>
  <si>
    <t xml:space="preserve">0.156</t>
  </si>
  <si>
    <t xml:space="preserve">0.056</t>
  </si>
  <si>
    <t xml:space="preserve">0.392</t>
  </si>
  <si>
    <t xml:space="preserve">0.292</t>
  </si>
  <si>
    <t xml:space="preserve">0.54</t>
  </si>
  <si>
    <t xml:space="preserve">0.383</t>
  </si>
  <si>
    <t xml:space="preserve">0.146</t>
  </si>
  <si>
    <t xml:space="preserve">0.118</t>
  </si>
  <si>
    <t xml:space="preserve">0.098</t>
  </si>
  <si>
    <t xml:space="preserve">0.067</t>
  </si>
  <si>
    <t xml:space="preserve">0.091</t>
  </si>
  <si>
    <t xml:space="preserve">0.081</t>
  </si>
  <si>
    <t xml:space="preserve">0.303</t>
  </si>
  <si>
    <t xml:space="preserve">0.099</t>
  </si>
  <si>
    <t xml:space="preserve">0.442</t>
  </si>
  <si>
    <t xml:space="preserve">0.139</t>
  </si>
  <si>
    <t xml:space="preserve">0.152</t>
  </si>
  <si>
    <t xml:space="preserve">0.058</t>
  </si>
  <si>
    <t xml:space="preserve">0.318</t>
  </si>
  <si>
    <t xml:space="preserve">0.094</t>
  </si>
  <si>
    <t xml:space="preserve">0.078</t>
  </si>
  <si>
    <t xml:space="preserve">0.246</t>
  </si>
  <si>
    <t xml:space="preserve">0.093</t>
  </si>
  <si>
    <t xml:space="preserve">0.5</t>
  </si>
  <si>
    <t xml:space="preserve">0.333</t>
  </si>
  <si>
    <t xml:space="preserve">0.417</t>
  </si>
  <si>
    <t xml:space="preserve">0.738</t>
  </si>
  <si>
    <t xml:space="preserve">0.762</t>
  </si>
  <si>
    <t xml:space="preserve">0.773</t>
  </si>
  <si>
    <t xml:space="preserve">0.815</t>
  </si>
  <si>
    <t xml:space="preserve">0.041</t>
  </si>
  <si>
    <t xml:space="preserve">0.043</t>
  </si>
  <si>
    <t xml:space="preserve">0.059</t>
  </si>
  <si>
    <t xml:space="preserve">0.629</t>
  </si>
  <si>
    <t xml:space="preserve">0.636</t>
  </si>
  <si>
    <t xml:space="preserve">0.702</t>
  </si>
  <si>
    <t xml:space="preserve">0.728</t>
  </si>
  <si>
    <t xml:space="preserve">0.43</t>
  </si>
  <si>
    <t xml:space="preserve">0.353</t>
  </si>
  <si>
    <t xml:space="preserve">0.595</t>
  </si>
  <si>
    <t xml:space="preserve">0.577</t>
  </si>
  <si>
    <t xml:space="preserve">0.423</t>
  </si>
  <si>
    <t xml:space="preserve">0.385</t>
  </si>
  <si>
    <t xml:space="preserve">0.429</t>
  </si>
  <si>
    <t xml:space="preserve">0.125</t>
  </si>
  <si>
    <t xml:space="preserve">0.224</t>
  </si>
  <si>
    <t xml:space="preserve">0.162</t>
  </si>
  <si>
    <t xml:space="preserve">0.079</t>
  </si>
  <si>
    <t xml:space="preserve">0.066</t>
  </si>
  <si>
    <t xml:space="preserve">0.085</t>
  </si>
  <si>
    <t xml:space="preserve">0.073</t>
  </si>
  <si>
    <t xml:space="preserve">0.07</t>
  </si>
  <si>
    <t xml:space="preserve">0.409</t>
  </si>
  <si>
    <t xml:space="preserve">0.44</t>
  </si>
  <si>
    <t xml:space="preserve">0.421</t>
  </si>
  <si>
    <t xml:space="preserve">0.388</t>
  </si>
  <si>
    <t xml:space="preserve">0.37</t>
  </si>
  <si>
    <t xml:space="preserve">0.375</t>
  </si>
  <si>
    <t xml:space="preserve">0.327</t>
  </si>
  <si>
    <t xml:space="preserve">0.192</t>
  </si>
  <si>
    <t xml:space="preserve">0.233</t>
  </si>
  <si>
    <t xml:space="preserve">0.406</t>
  </si>
  <si>
    <t xml:space="preserve">0.343</t>
  </si>
  <si>
    <t xml:space="preserve">0.638</t>
  </si>
  <si>
    <t xml:space="preserve">0.01</t>
  </si>
  <si>
    <t xml:space="preserve">0.014</t>
  </si>
  <si>
    <t xml:space="preserve">0.02</t>
  </si>
  <si>
    <t xml:space="preserve">0.031</t>
  </si>
  <si>
    <t xml:space="preserve">0.18</t>
  </si>
  <si>
    <t xml:space="preserve">0.128</t>
  </si>
  <si>
    <t xml:space="preserve">0.332</t>
  </si>
  <si>
    <t xml:space="preserve">0.249</t>
  </si>
  <si>
    <t xml:space="preserve">0.25</t>
  </si>
  <si>
    <t xml:space="preserve">0.306</t>
  </si>
  <si>
    <t xml:space="preserve">0.301</t>
  </si>
  <si>
    <t xml:space="preserve">0.06</t>
  </si>
  <si>
    <t xml:space="preserve">0.088</t>
  </si>
  <si>
    <t xml:space="preserve">0.167</t>
  </si>
  <si>
    <t xml:space="preserve">0.188</t>
  </si>
  <si>
    <t xml:space="preserve">0.203</t>
  </si>
  <si>
    <t xml:space="preserve">0.34</t>
  </si>
  <si>
    <t xml:space="preserve">0.12</t>
  </si>
  <si>
    <t xml:space="preserve">0.535</t>
  </si>
  <si>
    <t xml:space="preserve">0.803</t>
  </si>
  <si>
    <t xml:space="preserve">0.712</t>
  </si>
  <si>
    <t xml:space="preserve">0.824</t>
  </si>
  <si>
    <t xml:space="preserve">0.76</t>
  </si>
  <si>
    <t xml:space="preserve">0.201</t>
  </si>
  <si>
    <t xml:space="preserve">0.197</t>
  </si>
  <si>
    <t xml:space="preserve">0.206</t>
  </si>
  <si>
    <t xml:space="preserve">0.39</t>
  </si>
  <si>
    <t xml:space="preserve">0.348</t>
  </si>
  <si>
    <t xml:space="preserve">0.529</t>
  </si>
  <si>
    <t xml:space="preserve">0.051</t>
  </si>
  <si>
    <t xml:space="preserve">0.178</t>
  </si>
  <si>
    <t xml:space="preserve">0.077</t>
  </si>
  <si>
    <t xml:space="preserve">0.286</t>
  </si>
  <si>
    <t xml:space="preserve">0.222</t>
  </si>
  <si>
    <t xml:space="preserve">0.3</t>
  </si>
  <si>
    <t xml:space="preserve">0.126</t>
  </si>
  <si>
    <t xml:space="preserve">0.278</t>
  </si>
  <si>
    <t xml:space="preserve">0.273</t>
  </si>
  <si>
    <t xml:space="preserve">0.195</t>
  </si>
  <si>
    <t xml:space="preserve">0.227</t>
  </si>
  <si>
    <t xml:space="preserve">0.673</t>
  </si>
  <si>
    <t xml:space="preserve">0.811</t>
  </si>
  <si>
    <t xml:space="preserve">0.786</t>
  </si>
  <si>
    <t xml:space="preserve">0.885</t>
  </si>
  <si>
    <t xml:space="preserve">0.851</t>
  </si>
  <si>
    <t xml:space="preserve">0.986</t>
  </si>
  <si>
    <t xml:space="preserve">0.98</t>
  </si>
  <si>
    <t xml:space="preserve">0.238</t>
  </si>
  <si>
    <t xml:space="preserve">0.252</t>
  </si>
  <si>
    <t xml:space="preserve">0.338</t>
  </si>
  <si>
    <t xml:space="preserve">0.384</t>
  </si>
  <si>
    <t xml:space="preserve">0.315</t>
  </si>
  <si>
    <t xml:space="preserve">0.857</t>
  </si>
  <si>
    <t xml:space="preserve">0.8</t>
  </si>
  <si>
    <t xml:space="preserve">0.64</t>
  </si>
  <si>
    <t xml:space="preserve">0.593</t>
  </si>
  <si>
    <t xml:space="preserve">0.832</t>
  </si>
  <si>
    <t xml:space="preserve">0.087</t>
  </si>
  <si>
    <t xml:space="preserve">0.347</t>
  </si>
  <si>
    <t xml:space="preserve">0.158</t>
  </si>
  <si>
    <t xml:space="preserve">0.251</t>
  </si>
  <si>
    <t xml:space="preserve">0.326</t>
  </si>
  <si>
    <t xml:space="preserve">0.29</t>
  </si>
  <si>
    <t xml:space="preserve">0.231</t>
  </si>
  <si>
    <t xml:space="preserve">0.533</t>
  </si>
  <si>
    <t xml:space="preserve">0.427</t>
  </si>
  <si>
    <t xml:space="preserve">0.651</t>
  </si>
  <si>
    <t xml:space="preserve">0.552</t>
  </si>
  <si>
    <t xml:space="preserve">0.799</t>
  </si>
  <si>
    <t xml:space="preserve">0.764</t>
  </si>
  <si>
    <t xml:space="preserve">0.896</t>
  </si>
  <si>
    <t xml:space="preserve">0.942</t>
  </si>
  <si>
    <t xml:space="preserve">0.872</t>
  </si>
  <si>
    <t xml:space="preserve">0.902</t>
  </si>
  <si>
    <t xml:space="preserve">0.892</t>
  </si>
  <si>
    <t xml:space="preserve">0.166</t>
  </si>
  <si>
    <t xml:space="preserve">0.214</t>
  </si>
  <si>
    <t xml:space="preserve">0.14</t>
  </si>
  <si>
    <t xml:space="preserve">0.212</t>
  </si>
  <si>
    <t xml:space="preserve">0.145</t>
  </si>
  <si>
    <t xml:space="preserve">0.248</t>
  </si>
  <si>
    <t xml:space="preserve">0.261</t>
  </si>
  <si>
    <t xml:space="preserve">0.204</t>
  </si>
  <si>
    <t xml:space="preserve">0.216</t>
  </si>
  <si>
    <t xml:space="preserve">0.235</t>
  </si>
  <si>
    <t xml:space="preserve">0.244</t>
  </si>
  <si>
    <t xml:space="preserve">0.922</t>
  </si>
  <si>
    <t xml:space="preserve">0.912</t>
  </si>
  <si>
    <t xml:space="preserve">0.947</t>
  </si>
  <si>
    <t xml:space="preserve">0.297</t>
  </si>
  <si>
    <t xml:space="preserve">0.337</t>
  </si>
  <si>
    <t xml:space="preserve">0.313</t>
  </si>
  <si>
    <t xml:space="preserve">0.111</t>
  </si>
  <si>
    <t xml:space="preserve">0.346</t>
  </si>
  <si>
    <t xml:space="preserve">0.287</t>
  </si>
  <si>
    <t xml:space="preserve">0.295</t>
  </si>
  <si>
    <t xml:space="preserve">0.635</t>
  </si>
  <si>
    <t xml:space="preserve">0.917</t>
  </si>
  <si>
    <t xml:space="preserve">0.84</t>
  </si>
  <si>
    <t xml:space="preserve">0.473</t>
  </si>
  <si>
    <t xml:space="preserve">0.412</t>
  </si>
  <si>
    <t xml:space="preserve">0.314</t>
  </si>
  <si>
    <t xml:space="preserve">0.377</t>
  </si>
  <si>
    <t xml:space="preserve">0.22</t>
  </si>
  <si>
    <t xml:space="preserve">0.161</t>
  </si>
  <si>
    <t xml:space="preserve">0.144</t>
  </si>
  <si>
    <t xml:space="preserve">0.218</t>
  </si>
  <si>
    <t xml:space="preserve">0.588</t>
  </si>
  <si>
    <t xml:space="preserve">0.579</t>
  </si>
  <si>
    <t xml:space="preserve">0.622</t>
  </si>
  <si>
    <t xml:space="preserve">0.242</t>
  </si>
  <si>
    <t xml:space="preserve">0.489</t>
  </si>
  <si>
    <t xml:space="preserve">0.414</t>
  </si>
  <si>
    <t xml:space="preserve">0.732</t>
  </si>
  <si>
    <t xml:space="preserve">0.69</t>
  </si>
  <si>
    <t xml:space="preserve">0.223</t>
  </si>
  <si>
    <t xml:space="preserve">0.193</t>
  </si>
  <si>
    <t xml:space="preserve">0.169</t>
  </si>
  <si>
    <t xml:space="preserve">0.389</t>
  </si>
  <si>
    <t xml:space="preserve">0.403</t>
  </si>
  <si>
    <t xml:space="preserve">0.017</t>
  </si>
  <si>
    <t xml:space="preserve">0.042</t>
  </si>
  <si>
    <t xml:space="preserve">0.028</t>
  </si>
  <si>
    <t xml:space="preserve">2024 - Demandes en procédure accélérée avec rétention </t>
  </si>
  <si>
    <t xml:space="preserve">Données arrêtées au 4  fév 2025, hors mineurs accompagnants</t>
  </si>
  <si>
    <t xml:space="preserve">ISO</t>
  </si>
  <si>
    <t xml:space="preserve">TYPE</t>
  </si>
  <si>
    <t xml:space="preserve"> NATIONALIE</t>
  </si>
  <si>
    <t xml:space="preserve">1ères DA avec rétention</t>
  </si>
  <si>
    <t xml:space="preserve">NATIONALITE</t>
  </si>
  <si>
    <t xml:space="preserve">Réexamens avec rétention</t>
  </si>
  <si>
    <t xml:space="preserve">BI</t>
  </si>
  <si>
    <t xml:space="preserve">1ERE DA</t>
  </si>
  <si>
    <t xml:space="preserve">HT</t>
  </si>
  <si>
    <t xml:space="preserve">CD</t>
  </si>
  <si>
    <t xml:space="preserve">DZ</t>
  </si>
  <si>
    <t xml:space="preserve">CI</t>
  </si>
  <si>
    <t xml:space="preserve">NG</t>
  </si>
  <si>
    <t xml:space="preserve">CM</t>
  </si>
  <si>
    <t xml:space="preserve">RU</t>
  </si>
  <si>
    <t xml:space="preserve">CO</t>
  </si>
  <si>
    <t xml:space="preserve">GE</t>
  </si>
  <si>
    <t xml:space="preserve">DO</t>
  </si>
  <si>
    <t xml:space="preserve">TR</t>
  </si>
  <si>
    <t xml:space="preserve">MA</t>
  </si>
  <si>
    <t xml:space="preserve">EG</t>
  </si>
  <si>
    <t xml:space="preserve">AF</t>
  </si>
  <si>
    <t xml:space="preserve">GN</t>
  </si>
  <si>
    <t xml:space="preserve">BD</t>
  </si>
  <si>
    <t xml:space="preserve">PK</t>
  </si>
  <si>
    <t xml:space="preserve">IQ</t>
  </si>
  <si>
    <t xml:space="preserve">KM</t>
  </si>
  <si>
    <t xml:space="preserve">SO</t>
  </si>
  <si>
    <t xml:space="preserve">LY</t>
  </si>
  <si>
    <t xml:space="preserve">SD</t>
  </si>
  <si>
    <t xml:space="preserve">ML</t>
  </si>
  <si>
    <t xml:space="preserve">Total réexamens</t>
  </si>
  <si>
    <t xml:space="preserve">SN</t>
  </si>
  <si>
    <t xml:space="preserve">TN</t>
  </si>
  <si>
    <t xml:space="preserve">ZZZTOTAL</t>
  </si>
  <si>
    <t xml:space="preserve">TOTAL</t>
  </si>
  <si>
    <t xml:space="preserve">REEXAMENS</t>
  </si>
  <si>
    <t xml:space="preserve">code_region</t>
  </si>
  <si>
    <t xml:space="preserve">region</t>
  </si>
  <si>
    <t xml:space="preserve">GUDA</t>
  </si>
  <si>
    <t xml:space="preserve">code_departement</t>
  </si>
  <si>
    <t xml:space="preserve">departement</t>
  </si>
  <si>
    <t xml:space="preserve">TOTAL DEMANDES</t>
  </si>
  <si>
    <t xml:space="preserve">Département</t>
  </si>
  <si>
    <t xml:space="preserve">Auvergne-Rhône-Alpes</t>
  </si>
  <si>
    <t xml:space="preserve">Ain</t>
  </si>
  <si>
    <t xml:space="preserve">Hauts-de-France</t>
  </si>
  <si>
    <t xml:space="preserve">Aisne</t>
  </si>
  <si>
    <t xml:space="preserve">Allier</t>
  </si>
  <si>
    <t xml:space="preserve">Provence-Alpes-Côte dAzur</t>
  </si>
  <si>
    <t xml:space="preserve">Alpes-de-Haute-Provence</t>
  </si>
  <si>
    <t xml:space="preserve">Hautes-Alpes</t>
  </si>
  <si>
    <t xml:space="preserve">Alpes-Maritimes</t>
  </si>
  <si>
    <t xml:space="preserve">Ardèche</t>
  </si>
  <si>
    <t xml:space="preserve">Grand-Est</t>
  </si>
  <si>
    <t xml:space="preserve">Ardennes</t>
  </si>
  <si>
    <t xml:space="preserve">Occitanie</t>
  </si>
  <si>
    <t xml:space="preserve">Ariège</t>
  </si>
  <si>
    <t xml:space="preserve">Aube</t>
  </si>
  <si>
    <t xml:space="preserve">Aude</t>
  </si>
  <si>
    <t xml:space="preserve">Aveyron</t>
  </si>
  <si>
    <t xml:space="preserve">Bouches-du-Rhône</t>
  </si>
  <si>
    <t xml:space="preserve">Normandie</t>
  </si>
  <si>
    <t xml:space="preserve">Calvados</t>
  </si>
  <si>
    <t xml:space="preserve">Cantal</t>
  </si>
  <si>
    <t xml:space="preserve">Nouvelle-Aquitaine</t>
  </si>
  <si>
    <t xml:space="preserve">Charente</t>
  </si>
  <si>
    <t xml:space="preserve">Charente-Maritime</t>
  </si>
  <si>
    <t xml:space="preserve">Centre-Val-de-Loire</t>
  </si>
  <si>
    <t xml:space="preserve">Cher</t>
  </si>
  <si>
    <t xml:space="preserve">Corrèze</t>
  </si>
  <si>
    <t xml:space="preserve">Corse</t>
  </si>
  <si>
    <t xml:space="preserve">Bourgogne-Franche-Comté</t>
  </si>
  <si>
    <t xml:space="preserve">Côte-d Or</t>
  </si>
  <si>
    <t xml:space="preserve">Bretagne</t>
  </si>
  <si>
    <t xml:space="preserve">Côtes-d Armor</t>
  </si>
  <si>
    <t xml:space="preserve">Creuse</t>
  </si>
  <si>
    <t xml:space="preserve">Dordogne</t>
  </si>
  <si>
    <t xml:space="preserve">Doubs</t>
  </si>
  <si>
    <t xml:space="preserve">Drôme</t>
  </si>
  <si>
    <t xml:space="preserve">Eure</t>
  </si>
  <si>
    <t xml:space="preserve">Eure-et-Loire</t>
  </si>
  <si>
    <t xml:space="preserve">Finistère</t>
  </si>
  <si>
    <t xml:space="preserve">Gard</t>
  </si>
  <si>
    <t xml:space="preserve">Haute-Garonne</t>
  </si>
  <si>
    <t xml:space="preserve">Gers</t>
  </si>
  <si>
    <t xml:space="preserve">Gironde</t>
  </si>
  <si>
    <t xml:space="preserve">Hérault</t>
  </si>
  <si>
    <t xml:space="preserve">Ille-et-Vilaine</t>
  </si>
  <si>
    <t xml:space="preserve">Indre</t>
  </si>
  <si>
    <t xml:space="preserve">Indre-et-Loire</t>
  </si>
  <si>
    <t xml:space="preserve">Isère</t>
  </si>
  <si>
    <t xml:space="preserve">Jura</t>
  </si>
  <si>
    <t xml:space="preserve">Landes</t>
  </si>
  <si>
    <t xml:space="preserve">Loir-et-Cher</t>
  </si>
  <si>
    <t xml:space="preserve">Loire</t>
  </si>
  <si>
    <t xml:space="preserve">Haute-Loire</t>
  </si>
  <si>
    <t xml:space="preserve">Pays-de-la-Loire</t>
  </si>
  <si>
    <t xml:space="preserve">Loire-Atlantique</t>
  </si>
  <si>
    <t xml:space="preserve">Loiret</t>
  </si>
  <si>
    <t xml:space="preserve">Lot</t>
  </si>
  <si>
    <t xml:space="preserve">Lot-et-Garonne</t>
  </si>
  <si>
    <t xml:space="preserve">Lozère</t>
  </si>
  <si>
    <t xml:space="preserve">Maine-et-Loire</t>
  </si>
  <si>
    <t xml:space="preserve">Manche</t>
  </si>
  <si>
    <t xml:space="preserve">Marne</t>
  </si>
  <si>
    <t xml:space="preserve">Haute-Marne</t>
  </si>
  <si>
    <t xml:space="preserve">Mayenne</t>
  </si>
  <si>
    <t xml:space="preserve">Meurthe-et-Moselle</t>
  </si>
  <si>
    <t xml:space="preserve">Meuse</t>
  </si>
  <si>
    <t xml:space="preserve">Morbihan</t>
  </si>
  <si>
    <t xml:space="preserve">Moselle</t>
  </si>
  <si>
    <t xml:space="preserve">Nièvre</t>
  </si>
  <si>
    <t xml:space="preserve">Nord</t>
  </si>
  <si>
    <t xml:space="preserve">Oise</t>
  </si>
  <si>
    <t xml:space="preserve">Orne</t>
  </si>
  <si>
    <t xml:space="preserve">Pas-de-Calais</t>
  </si>
  <si>
    <t xml:space="preserve">Puy-de-Dôme</t>
  </si>
  <si>
    <t xml:space="preserve">Pyrénées-Atlantiques</t>
  </si>
  <si>
    <t xml:space="preserve">Hautes-Pyrénées</t>
  </si>
  <si>
    <t xml:space="preserve">Pyrénées-Orientales</t>
  </si>
  <si>
    <t xml:space="preserve">Bas-Rhin</t>
  </si>
  <si>
    <t xml:space="preserve">Haut-Rhin</t>
  </si>
  <si>
    <t xml:space="preserve">Rhône</t>
  </si>
  <si>
    <t xml:space="preserve">Haute-Saône</t>
  </si>
  <si>
    <t xml:space="preserve">Saône-et-Loire</t>
  </si>
  <si>
    <t xml:space="preserve">Sarthe</t>
  </si>
  <si>
    <t xml:space="preserve">Savoie</t>
  </si>
  <si>
    <t xml:space="preserve">Haute-Savoie</t>
  </si>
  <si>
    <t xml:space="preserve">Ile-de-France</t>
  </si>
  <si>
    <t xml:space="preserve">Paris</t>
  </si>
  <si>
    <t xml:space="preserve">Seine-Maritime</t>
  </si>
  <si>
    <t xml:space="preserve">Seine-et-Marne</t>
  </si>
  <si>
    <t xml:space="preserve">Yvelines</t>
  </si>
  <si>
    <t xml:space="preserve">Deux-Sèvres</t>
  </si>
  <si>
    <t xml:space="preserve">Somme</t>
  </si>
  <si>
    <t xml:space="preserve">Tarn</t>
  </si>
  <si>
    <t xml:space="preserve">Tarn-et-Garonne</t>
  </si>
  <si>
    <t xml:space="preserve">Var</t>
  </si>
  <si>
    <t xml:space="preserve">Vaucluse</t>
  </si>
  <si>
    <t xml:space="preserve">Vendée</t>
  </si>
  <si>
    <t xml:space="preserve">Vienne</t>
  </si>
  <si>
    <t xml:space="preserve">Haute-Vienne</t>
  </si>
  <si>
    <t xml:space="preserve">Vosges</t>
  </si>
  <si>
    <t xml:space="preserve">Yonne</t>
  </si>
  <si>
    <t xml:space="preserve">Territoire de Belfort</t>
  </si>
  <si>
    <t xml:space="preserve">Essonne</t>
  </si>
  <si>
    <t xml:space="preserve">Hauts-de-Seine</t>
  </si>
  <si>
    <t xml:space="preserve">Seine-Saint-Denis</t>
  </si>
  <si>
    <t xml:space="preserve">Val-de-Marne</t>
  </si>
  <si>
    <t xml:space="preserve">Val-d Oise</t>
  </si>
  <si>
    <t xml:space="preserve">Outre-mer</t>
  </si>
  <si>
    <t xml:space="preserve">Guadeloupe</t>
  </si>
  <si>
    <t xml:space="preserve">Martinique</t>
  </si>
  <si>
    <t xml:space="preserve">Guyane</t>
  </si>
  <si>
    <t xml:space="preserve">Réunion</t>
  </si>
  <si>
    <t xml:space="preserve">Mayotte</t>
  </si>
  <si>
    <t xml:space="preserve">Saint-Martin</t>
  </si>
  <si>
    <t xml:space="preserve">N/D</t>
  </si>
  <si>
    <t xml:space="preserve">Autres départements</t>
  </si>
  <si>
    <t xml:space="preserve">Région</t>
  </si>
  <si>
    <t xml:space="preserve">total décisions</t>
  </si>
  <si>
    <t xml:space="preserve">année</t>
  </si>
  <si>
    <t xml:space="preserve"> Premières demandes
 examinées selon la procédure accélérée </t>
  </si>
  <si>
    <t xml:space="preserve">Premières demandes
 examinées selon la procédure normale</t>
  </si>
  <si>
    <t xml:space="preserve">premières demandes</t>
  </si>
  <si>
    <t xml:space="preserve">part des procédures accélérées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</si>
  <si>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</si>
  <si>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</si>
  <si>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</si>
  <si>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</si>
  <si>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</si>
  <si>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</si>
  <si>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</si>
  <si>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</si>
  <si>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</si>
  <si>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2022</t>
  </si>
  <si>
    <t xml:space="preserve">2023</t>
  </si>
  <si>
    <t xml:space="preserve">2024</t>
  </si>
  <si>
    <t xml:space="preserve">nd</t>
  </si>
  <si>
    <t xml:space="preserve">NR</t>
  </si>
  <si>
    <t xml:space="preserve">1ères DA</t>
  </si>
  <si>
    <t xml:space="preserve">PA</t>
  </si>
  <si>
    <t xml:space="preserve">PN</t>
  </si>
  <si>
    <t xml:space="preserve">PART PA 1ERES DA  EN %</t>
  </si>
  <si>
    <t xml:space="preserve">TOTALPA</t>
  </si>
  <si>
    <t xml:space="preserve">demandes </t>
  </si>
  <si>
    <t xml:space="preserve">PART PA en %</t>
  </si>
  <si>
    <t xml:space="preserve">Nice</t>
  </si>
  <si>
    <t xml:space="preserve">Marseille</t>
  </si>
  <si>
    <t xml:space="preserve">Caen</t>
  </si>
  <si>
    <t xml:space="preserve">Dijon</t>
  </si>
  <si>
    <t xml:space="preserve">Besançon</t>
  </si>
  <si>
    <t xml:space="preserve">Toulouse</t>
  </si>
  <si>
    <t xml:space="preserve">Bordeaux</t>
  </si>
  <si>
    <t xml:space="preserve">Montpellier</t>
  </si>
  <si>
    <t xml:space="preserve">Rennes</t>
  </si>
  <si>
    <t xml:space="preserve">Grenoble</t>
  </si>
  <si>
    <t xml:space="preserve">Nantes</t>
  </si>
  <si>
    <t xml:space="preserve">Orléans</t>
  </si>
  <si>
    <t xml:space="preserve">Angers</t>
  </si>
  <si>
    <t xml:space="preserve">Châlons-en-Champagne</t>
  </si>
  <si>
    <t xml:space="preserve">Metz</t>
  </si>
  <si>
    <t xml:space="preserve">Lille</t>
  </si>
  <si>
    <t xml:space="preserve">Beauvais</t>
  </si>
  <si>
    <t xml:space="preserve">Clermont-Ferrand</t>
  </si>
  <si>
    <t xml:space="preserve">Strasbourg</t>
  </si>
  <si>
    <t xml:space="preserve">Colmar</t>
  </si>
  <si>
    <t xml:space="preserve">Lyon</t>
  </si>
  <si>
    <t xml:space="preserve">Mâcon</t>
  </si>
  <si>
    <t xml:space="preserve">Rouen</t>
  </si>
  <si>
    <t xml:space="preserve">Melun</t>
  </si>
  <si>
    <t xml:space="preserve">Versailles</t>
  </si>
  <si>
    <t xml:space="preserve">Poitiers</t>
  </si>
  <si>
    <t xml:space="preserve">Limoges</t>
  </si>
  <si>
    <t xml:space="preserve">Evry</t>
  </si>
  <si>
    <t xml:space="preserve">Nanterre</t>
  </si>
  <si>
    <t xml:space="preserve">Bobigny</t>
  </si>
  <si>
    <t xml:space="preserve">Créteil</t>
  </si>
  <si>
    <t xml:space="preserve">Cergy</t>
  </si>
  <si>
    <t xml:space="preserve">Basse-Terre</t>
  </si>
  <si>
    <t xml:space="preserve">Fort-de France</t>
  </si>
  <si>
    <t xml:space="preserve">Cayenne</t>
  </si>
  <si>
    <t xml:space="preserve">Saint Denis</t>
  </si>
  <si>
    <t xml:space="preserve">Dzaoudzi</t>
  </si>
  <si>
    <t xml:space="preserve">Autres (consulats, aéroport, etc.)</t>
  </si>
  <si>
    <t xml:space="preserve">Total 1ères DA</t>
  </si>
  <si>
    <t xml:space="preserve">ND</t>
  </si>
  <si>
    <t xml:space="preserve">TOTL</t>
  </si>
  <si>
    <t xml:space="preserve">nc</t>
  </si>
  <si>
    <t xml:space="preserve">Total général</t>
  </si>
  <si>
    <t xml:space="preserve">2024 - entretiens réalisés en visio</t>
  </si>
  <si>
    <t xml:space="preserve"> </t>
  </si>
  <si>
    <t xml:space="preserve">nb entretiens</t>
  </si>
  <si>
    <t xml:space="preserve">jan</t>
  </si>
  <si>
    <t xml:space="preserve">fev</t>
  </si>
  <si>
    <t xml:space="preserve">mars</t>
  </si>
  <si>
    <t xml:space="preserve">avril</t>
  </si>
  <si>
    <t xml:space="preserve">mai</t>
  </si>
  <si>
    <t xml:space="preserve">juin</t>
  </si>
  <si>
    <t xml:space="preserve">juillet</t>
  </si>
  <si>
    <t xml:space="preserve">août</t>
  </si>
  <si>
    <t xml:space="preserve">sept</t>
  </si>
  <si>
    <t xml:space="preserve">oct</t>
  </si>
  <si>
    <t xml:space="preserve">nov</t>
  </si>
  <si>
    <t xml:space="preserve">déc</t>
  </si>
  <si>
    <t xml:space="preserve">pays_naissance</t>
  </si>
  <si>
    <t xml:space="preserve">Pays</t>
  </si>
  <si>
    <t xml:space="preserve">DEU</t>
  </si>
  <si>
    <t xml:space="preserve">Allemagne</t>
  </si>
  <si>
    <t xml:space="preserve">Sahara occidental</t>
  </si>
  <si>
    <t xml:space="preserve">FRA</t>
  </si>
  <si>
    <t xml:space="preserve">France</t>
  </si>
  <si>
    <t xml:space="preserve">ITA</t>
  </si>
  <si>
    <t xml:space="preserve">Italie</t>
  </si>
  <si>
    <t xml:space="preserve">Cisjordanie</t>
  </si>
  <si>
    <t xml:space="preserve">SUN</t>
  </si>
  <si>
    <t xml:space="preserve">URSS</t>
  </si>
  <si>
    <t xml:space="preserve">YUG</t>
  </si>
  <si>
    <t xml:space="preserve">Yougoslavie</t>
  </si>
  <si>
    <t xml:space="preserve">Autres</t>
  </si>
  <si>
    <t xml:space="preserve">statut_apatride</t>
  </si>
  <si>
    <t xml:space="preserve">Palestine</t>
  </si>
  <si>
    <t xml:space="preserve">Arabie Saoudite</t>
  </si>
  <si>
    <t xml:space="preserve">mna_premiere_demande</t>
  </si>
  <si>
    <t xml:space="preserve">mna_reexamen</t>
  </si>
  <si>
    <t xml:space="preserve">mna_reouverture</t>
  </si>
  <si>
    <t xml:space="preserve">TOTAL </t>
  </si>
  <si>
    <t xml:space="preserve">ZZTOTAL</t>
  </si>
  <si>
    <t xml:space="preserve">mna_refugie</t>
  </si>
  <si>
    <t xml:space="preserve">mna_protection_subsidiaire</t>
  </si>
  <si>
    <t xml:space="preserve">mna_rejet</t>
  </si>
  <si>
    <t xml:space="preserve">mna_cloture</t>
  </si>
  <si>
    <t xml:space="preserve">mna_taux_admission</t>
  </si>
  <si>
    <t xml:space="preserve">mna_cnda_refugie</t>
  </si>
  <si>
    <t xml:space="preserve">mna_cnda_protection_subsi</t>
  </si>
  <si>
    <t xml:space="preserve">ZZZTOTA</t>
  </si>
  <si>
    <t xml:space="preserve">Somme - reexamen</t>
  </si>
  <si>
    <t xml:space="preserve">Total Résultat</t>
  </si>
  <si>
    <t xml:space="preserve">bpi_refugie</t>
  </si>
  <si>
    <t xml:space="preserve">taux_f_bpi_refugie</t>
  </si>
  <si>
    <t xml:space="preserve">bpi_protection_subsidiaire</t>
  </si>
  <si>
    <t xml:space="preserve">taux_f_bpi_protection_subsi</t>
  </si>
  <si>
    <t xml:space="preserve">total_bpi</t>
  </si>
  <si>
    <t xml:space="preserve">taux_f_bpi</t>
  </si>
  <si>
    <t xml:space="preserve">0.288</t>
  </si>
  <si>
    <t xml:space="preserve">0.459</t>
  </si>
  <si>
    <t xml:space="preserve">0.649</t>
  </si>
  <si>
    <t xml:space="preserve">0.49</t>
  </si>
  <si>
    <t xml:space="preserve">0.467</t>
  </si>
  <si>
    <t xml:space="preserve">0.558</t>
  </si>
  <si>
    <t xml:space="preserve">0.531</t>
  </si>
  <si>
    <t xml:space="preserve">ARE</t>
  </si>
  <si>
    <t xml:space="preserve">Émirats arabes unis</t>
  </si>
  <si>
    <t xml:space="preserve">0.625</t>
  </si>
  <si>
    <t xml:space="preserve">0.692</t>
  </si>
  <si>
    <t xml:space="preserve">0.6</t>
  </si>
  <si>
    <t xml:space="preserve">0.471</t>
  </si>
  <si>
    <t xml:space="preserve">0.546</t>
  </si>
  <si>
    <t xml:space="preserve">0.497</t>
  </si>
  <si>
    <t xml:space="preserve">0.484</t>
  </si>
  <si>
    <t xml:space="preserve">0.571</t>
  </si>
  <si>
    <t xml:space="preserve">0.488</t>
  </si>
  <si>
    <t xml:space="preserve">0.443</t>
  </si>
  <si>
    <t xml:space="preserve">0.602</t>
  </si>
  <si>
    <t xml:space="preserve">0.449</t>
  </si>
  <si>
    <t xml:space="preserve">0.369</t>
  </si>
  <si>
    <t xml:space="preserve">0.457</t>
  </si>
  <si>
    <t xml:space="preserve">0.669</t>
  </si>
  <si>
    <t xml:space="preserve">0.586</t>
  </si>
  <si>
    <t xml:space="preserve">BGR</t>
  </si>
  <si>
    <t xml:space="preserve">Bulgarie</t>
  </si>
  <si>
    <t xml:space="preserve">0.4</t>
  </si>
  <si>
    <t xml:space="preserve">0.833</t>
  </si>
  <si>
    <t xml:space="preserve">BHR</t>
  </si>
  <si>
    <t xml:space="preserve">Bahreïn</t>
  </si>
  <si>
    <t xml:space="preserve">0.483</t>
  </si>
  <si>
    <t xml:space="preserve">0.516</t>
  </si>
  <si>
    <t xml:space="preserve">0.478</t>
  </si>
  <si>
    <t xml:space="preserve">0.587</t>
  </si>
  <si>
    <t xml:space="preserve">0.472</t>
  </si>
  <si>
    <t xml:space="preserve">0.477</t>
  </si>
  <si>
    <t xml:space="preserve">0.569</t>
  </si>
  <si>
    <t xml:space="preserve">0.632</t>
  </si>
  <si>
    <t xml:space="preserve">0.658</t>
  </si>
  <si>
    <t xml:space="preserve">0.494</t>
  </si>
  <si>
    <t xml:space="preserve">0.239</t>
  </si>
  <si>
    <t xml:space="preserve">0.482</t>
  </si>
  <si>
    <t xml:space="preserve">0.557</t>
  </si>
  <si>
    <t xml:space="preserve">0.506</t>
  </si>
  <si>
    <t xml:space="preserve">0.487</t>
  </si>
  <si>
    <t xml:space="preserve">0.491</t>
  </si>
  <si>
    <t xml:space="preserve">0.437</t>
  </si>
  <si>
    <t xml:space="preserve">0.671</t>
  </si>
  <si>
    <t xml:space="preserve">0.439</t>
  </si>
  <si>
    <t xml:space="preserve">CHX</t>
  </si>
  <si>
    <t xml:space="preserve">Tibet</t>
  </si>
  <si>
    <t xml:space="preserve">0.323</t>
  </si>
  <si>
    <t xml:space="preserve">0.742</t>
  </si>
  <si>
    <t xml:space="preserve">0.719</t>
  </si>
  <si>
    <t xml:space="preserve">0.386</t>
  </si>
  <si>
    <t xml:space="preserve">0.654</t>
  </si>
  <si>
    <t xml:space="preserve">0.447</t>
  </si>
  <si>
    <t xml:space="preserve">0.612</t>
  </si>
  <si>
    <t xml:space="preserve">0.469</t>
  </si>
  <si>
    <t xml:space="preserve">0.698</t>
  </si>
  <si>
    <t xml:space="preserve">0.461</t>
  </si>
  <si>
    <t xml:space="preserve">0.538</t>
  </si>
  <si>
    <t xml:space="preserve">0.502</t>
  </si>
  <si>
    <t xml:space="preserve">CPV</t>
  </si>
  <si>
    <t xml:space="preserve">Cap-Vert</t>
  </si>
  <si>
    <t xml:space="preserve">0.667</t>
  </si>
  <si>
    <t xml:space="preserve">CSK</t>
  </si>
  <si>
    <t xml:space="preserve">ex-Tchécoslovaquie</t>
  </si>
  <si>
    <t xml:space="preserve">0.397</t>
  </si>
  <si>
    <t xml:space="preserve">0.534</t>
  </si>
  <si>
    <t xml:space="preserve">0.639</t>
  </si>
  <si>
    <t xml:space="preserve">0.551</t>
  </si>
  <si>
    <t xml:space="preserve">0.55</t>
  </si>
  <si>
    <t xml:space="preserve">0.701</t>
  </si>
  <si>
    <t xml:space="preserve">0.61</t>
  </si>
  <si>
    <t xml:space="preserve">0.605</t>
  </si>
  <si>
    <t xml:space="preserve">0.45</t>
  </si>
  <si>
    <t xml:space="preserve">0.342</t>
  </si>
  <si>
    <t xml:space="preserve">0.367</t>
  </si>
  <si>
    <t xml:space="preserve">0.368</t>
  </si>
  <si>
    <t xml:space="preserve">0.626</t>
  </si>
  <si>
    <t xml:space="preserve">ESP</t>
  </si>
  <si>
    <t xml:space="preserve">Espagne</t>
  </si>
  <si>
    <t xml:space="preserve">0.548</t>
  </si>
  <si>
    <t xml:space="preserve">0.432</t>
  </si>
  <si>
    <t xml:space="preserve">0.703</t>
  </si>
  <si>
    <t xml:space="preserve">0.572</t>
  </si>
  <si>
    <t xml:space="preserve">0.609</t>
  </si>
  <si>
    <t xml:space="preserve">0.539</t>
  </si>
  <si>
    <t xml:space="preserve">0.38</t>
  </si>
  <si>
    <t xml:space="preserve">0.508</t>
  </si>
  <si>
    <t xml:space="preserve">0.615</t>
  </si>
  <si>
    <t xml:space="preserve">0.604</t>
  </si>
  <si>
    <t xml:space="preserve">0.436</t>
  </si>
  <si>
    <t xml:space="preserve">0.562</t>
  </si>
  <si>
    <t xml:space="preserve">0.405</t>
  </si>
  <si>
    <t xml:space="preserve">0.526</t>
  </si>
  <si>
    <t xml:space="preserve">0.474</t>
  </si>
  <si>
    <t xml:space="preserve">0.682</t>
  </si>
  <si>
    <t xml:space="preserve">0.564</t>
  </si>
  <si>
    <t xml:space="preserve">0.524</t>
  </si>
  <si>
    <t xml:space="preserve">0.559</t>
  </si>
  <si>
    <t xml:space="preserve">0.733</t>
  </si>
  <si>
    <t xml:space="preserve">0.607</t>
  </si>
  <si>
    <t xml:space="preserve">HRV</t>
  </si>
  <si>
    <t xml:space="preserve">Croatie</t>
  </si>
  <si>
    <t xml:space="preserve">0.492</t>
  </si>
  <si>
    <t xml:space="preserve">0.446</t>
  </si>
  <si>
    <t xml:space="preserve">0.543</t>
  </si>
  <si>
    <t xml:space="preserve">0.51</t>
  </si>
  <si>
    <t xml:space="preserve">HUN</t>
  </si>
  <si>
    <t xml:space="preserve">Hongrie</t>
  </si>
  <si>
    <t xml:space="preserve">0.354</t>
  </si>
  <si>
    <t xml:space="preserve">0.778</t>
  </si>
  <si>
    <t xml:space="preserve">0.584</t>
  </si>
  <si>
    <t xml:space="preserve">0.382</t>
  </si>
  <si>
    <t xml:space="preserve">0.407</t>
  </si>
  <si>
    <t xml:space="preserve">0.7</t>
  </si>
  <si>
    <t xml:space="preserve">JAM</t>
  </si>
  <si>
    <t xml:space="preserve">Jamaïque</t>
  </si>
  <si>
    <t xml:space="preserve">0.277</t>
  </si>
  <si>
    <t xml:space="preserve">0.422</t>
  </si>
  <si>
    <t xml:space="preserve">0.499</t>
  </si>
  <si>
    <t xml:space="preserve">0.512</t>
  </si>
  <si>
    <t xml:space="preserve">0.56</t>
  </si>
  <si>
    <t xml:space="preserve">0.614</t>
  </si>
  <si>
    <t xml:space="preserve">0.933</t>
  </si>
  <si>
    <t xml:space="preserve">0.404</t>
  </si>
  <si>
    <t xml:space="preserve">LAO</t>
  </si>
  <si>
    <t xml:space="preserve">Laos</t>
  </si>
  <si>
    <t xml:space="preserve">0.458</t>
  </si>
  <si>
    <t xml:space="preserve">0.393</t>
  </si>
  <si>
    <t xml:space="preserve">0.399</t>
  </si>
  <si>
    <t xml:space="preserve">0.362</t>
  </si>
  <si>
    <t xml:space="preserve">0.366</t>
  </si>
  <si>
    <t xml:space="preserve">0.875</t>
  </si>
  <si>
    <t xml:space="preserve">0.364</t>
  </si>
  <si>
    <t xml:space="preserve">0.462</t>
  </si>
  <si>
    <t xml:space="preserve">0.371</t>
  </si>
  <si>
    <t xml:space="preserve">LVA</t>
  </si>
  <si>
    <t xml:space="preserve">Lettonie</t>
  </si>
  <si>
    <t xml:space="preserve">0.444</t>
  </si>
  <si>
    <t xml:space="preserve">0.696</t>
  </si>
  <si>
    <t xml:space="preserve">0.464</t>
  </si>
  <si>
    <t xml:space="preserve">0.504</t>
  </si>
  <si>
    <t xml:space="preserve">0.519</t>
  </si>
  <si>
    <t xml:space="preserve">0.646</t>
  </si>
  <si>
    <t xml:space="preserve">MDV</t>
  </si>
  <si>
    <t xml:space="preserve">Maldives</t>
  </si>
  <si>
    <t xml:space="preserve">0.435</t>
  </si>
  <si>
    <t xml:space="preserve">0.532</t>
  </si>
  <si>
    <t xml:space="preserve">0.578</t>
  </si>
  <si>
    <t xml:space="preserve">0.699</t>
  </si>
  <si>
    <t xml:space="preserve">0.234</t>
  </si>
  <si>
    <t xml:space="preserve">0.57</t>
  </si>
  <si>
    <t xml:space="preserve">0.514</t>
  </si>
  <si>
    <t xml:space="preserve">0.501</t>
  </si>
  <si>
    <t xml:space="preserve">0.611</t>
  </si>
  <si>
    <t xml:space="preserve">0.549</t>
  </si>
  <si>
    <t xml:space="preserve">0.298</t>
  </si>
  <si>
    <t xml:space="preserve">0.717</t>
  </si>
  <si>
    <t xml:space="preserve">0.505</t>
  </si>
  <si>
    <t xml:space="preserve">0.391</t>
  </si>
  <si>
    <t xml:space="preserve">0.485</t>
  </si>
  <si>
    <t xml:space="preserve">NAM</t>
  </si>
  <si>
    <t xml:space="preserve">Namibie</t>
  </si>
  <si>
    <t xml:space="preserve">0.365</t>
  </si>
  <si>
    <t xml:space="preserve">0.316</t>
  </si>
  <si>
    <t xml:space="preserve">0.608</t>
  </si>
  <si>
    <t xml:space="preserve">0.642</t>
  </si>
  <si>
    <t xml:space="preserve">0.555</t>
  </si>
  <si>
    <t xml:space="preserve">0.737</t>
  </si>
  <si>
    <t xml:space="preserve">0.428</t>
  </si>
  <si>
    <t xml:space="preserve">0.581</t>
  </si>
  <si>
    <t xml:space="preserve">0.509</t>
  </si>
  <si>
    <t xml:space="preserve">0.818</t>
  </si>
  <si>
    <t xml:space="preserve">0.684</t>
  </si>
  <si>
    <t xml:space="preserve">POL</t>
  </si>
  <si>
    <t xml:space="preserve">Pologne</t>
  </si>
  <si>
    <t xml:space="preserve">0.643</t>
  </si>
  <si>
    <t xml:space="preserve">0.402</t>
  </si>
  <si>
    <t xml:space="preserve">0.398</t>
  </si>
  <si>
    <t xml:space="preserve">0.426</t>
  </si>
  <si>
    <t xml:space="preserve">0.743</t>
  </si>
  <si>
    <t xml:space="preserve">0.511</t>
  </si>
  <si>
    <t xml:space="preserve">0.644</t>
  </si>
  <si>
    <t xml:space="preserve">0.182</t>
  </si>
  <si>
    <t xml:space="preserve">0.617</t>
  </si>
  <si>
    <t xml:space="preserve">0.637</t>
  </si>
  <si>
    <t xml:space="preserve">0.621</t>
  </si>
  <si>
    <t xml:space="preserve">0.438</t>
  </si>
  <si>
    <t xml:space="preserve">0.322</t>
  </si>
  <si>
    <t xml:space="preserve">0.374</t>
  </si>
  <si>
    <t xml:space="preserve">0.573</t>
  </si>
  <si>
    <t xml:space="preserve">STP</t>
  </si>
  <si>
    <t xml:space="preserve">Sao Tomé-et-Principe</t>
  </si>
  <si>
    <t xml:space="preserve">ex-URSS</t>
  </si>
  <si>
    <t xml:space="preserve">0.395</t>
  </si>
  <si>
    <t xml:space="preserve">SVK</t>
  </si>
  <si>
    <t xml:space="preserve">Slovaquie</t>
  </si>
  <si>
    <t xml:space="preserve">0.434</t>
  </si>
  <si>
    <t xml:space="preserve">0.46</t>
  </si>
  <si>
    <t xml:space="preserve">0.33</t>
  </si>
  <si>
    <t xml:space="preserve">0.594</t>
  </si>
  <si>
    <t xml:space="preserve">0.536</t>
  </si>
  <si>
    <t xml:space="preserve">0.445</t>
  </si>
  <si>
    <t xml:space="preserve">TKM</t>
  </si>
  <si>
    <t xml:space="preserve">Turkménistan</t>
  </si>
  <si>
    <t xml:space="preserve">0.269</t>
  </si>
  <si>
    <t xml:space="preserve">0.656</t>
  </si>
  <si>
    <t xml:space="preserve">0.396</t>
  </si>
  <si>
    <t xml:space="preserve">0.253</t>
  </si>
  <si>
    <t xml:space="preserve">0.566</t>
  </si>
  <si>
    <t xml:space="preserve">0.266</t>
  </si>
  <si>
    <t xml:space="preserve">0.769</t>
  </si>
  <si>
    <t xml:space="preserve">0.465</t>
  </si>
  <si>
    <t xml:space="preserve">0.757</t>
  </si>
  <si>
    <t xml:space="preserve">0.527</t>
  </si>
  <si>
    <t xml:space="preserve">0.479</t>
  </si>
  <si>
    <t xml:space="preserve">0.541</t>
  </si>
  <si>
    <t xml:space="preserve">0.503</t>
  </si>
  <si>
    <t xml:space="preserve">0.329</t>
  </si>
  <si>
    <t xml:space="preserve">Nationalité indéterminée - autre</t>
  </si>
  <si>
    <t xml:space="preserve">0.75</t>
  </si>
  <si>
    <t xml:space="preserve">0.35</t>
  </si>
  <si>
    <t xml:space="preserve">ex-Yougoslavie</t>
  </si>
  <si>
    <t xml:space="preserve">0.727</t>
  </si>
  <si>
    <t xml:space="preserve">ZMB</t>
  </si>
  <si>
    <t xml:space="preserve">Zambie</t>
  </si>
  <si>
    <t xml:space="preserve">0.425</t>
  </si>
  <si>
    <t xml:space="preserve">0.394</t>
  </si>
  <si>
    <t xml:space="preserve">0.453</t>
  </si>
  <si>
    <t xml:space="preserve">0.468</t>
  </si>
  <si>
    <t xml:space="preserve">0.9</t>
  </si>
  <si>
    <t xml:space="preserve">0.722</t>
  </si>
  <si>
    <t xml:space="preserve">0.334</t>
  </si>
  <si>
    <t xml:space="preserve">0.431</t>
  </si>
  <si>
    <t xml:space="preserve">0.433</t>
  </si>
  <si>
    <t xml:space="preserve">0.32</t>
  </si>
  <si>
    <t xml:space="preserve">0.328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</si>
</sst>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"/>
    <numFmt numFmtId="166" formatCode="#,##0"/>
    <numFmt numFmtId="167" formatCode="00"/>
    <numFmt numFmtId="168" formatCode="0.0%"/>
    <numFmt numFmtId="169" formatCode="@"/>
    <numFmt numFmtId="170" formatCode="0.0\ %"/>
    <numFmt numFmtId="171" formatCode="#,##0.00"/>
    <numFmt numFmtId="172" formatCode="#,##0.0"/>
    <numFmt numFmtId="173" formatCode="0.00\ %"/>
    <numFmt numFmtId="174" formatCode="0.0\ %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Calibri"/>
      <family val="2"/>
      <charset val="1"/>
    </font>
    <font>
      <i val="true"/>
      <sz val="9"/>
      <name val="Calibri"/>
      <family val="2"/>
      <charset val="1"/>
    </font>
    <font>
      <b val="true"/>
      <sz val="11"/>
      <name val="Calibri"/>
      <family val="2"/>
      <charset val="1"/>
    </font>
    <font>
      <sz val="8"/>
      <name val="Arial"/>
      <family val="2"/>
      <charset val="1"/>
    </font>
    <font>
      <b val="true"/>
      <sz val="8"/>
      <name val="Calibri"/>
      <family val="2"/>
      <charset val="1"/>
    </font>
    <font>
      <sz val="8"/>
      <color rgb="FF0070C0"/>
      <name val="Calibri"/>
      <family val="2"/>
      <charset val="1"/>
    </font>
    <font>
      <b val="true"/>
      <sz val="8"/>
      <color rgb="FF0070C0"/>
      <name val="Calibri"/>
      <family val="2"/>
      <charset val="1"/>
    </font>
    <font>
      <b val="true"/>
      <sz val="8"/>
      <name val="Arial"/>
      <family val="2"/>
      <charset val="1"/>
    </font>
    <font>
      <sz val="11"/>
      <color rgb="FF0070C0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rgb="FFFFFFCC"/>
      </patternFill>
    </fill>
    <fill>
      <patternFill patternType="solid">
        <fgColor rgb="FFCE181E"/>
        <bgColor rgb="FF993300"/>
      </patternFill>
    </fill>
    <fill>
      <patternFill patternType="solid">
        <fgColor rgb="FFDDDDDD"/>
        <bgColor rgb="FFD9D9D9"/>
      </patternFill>
    </fill>
    <fill>
      <patternFill patternType="solid">
        <fgColor rgb="FFFCD3C1"/>
        <bgColor rgb="FFDDDDDD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 diagonalUp="false" diagonalDown="false">
      <left style="thin">
        <color rgb="FFCE181E"/>
      </left>
      <right/>
      <top style="thin">
        <color rgb="FFCE181E"/>
      </top>
      <bottom/>
      <diagonal/>
    </border>
    <border diagonalUp="false" diagonalDown="false">
      <left/>
      <right/>
      <top style="thin">
        <color rgb="FFCE181E"/>
      </top>
      <bottom/>
      <diagonal/>
    </border>
    <border diagonalUp="false" diagonalDown="false">
      <left/>
      <right style="thin">
        <color rgb="FFCE181E"/>
      </right>
      <top style="thin">
        <color rgb="FFCE181E"/>
      </top>
      <bottom/>
      <diagonal/>
    </border>
    <border diagonalUp="false" diagonalDown="false">
      <left style="thin">
        <color rgb="FFCE181E"/>
      </left>
      <right/>
      <top/>
      <bottom/>
      <diagonal/>
    </border>
    <border diagonalUp="false" diagonalDown="false">
      <left/>
      <right style="thin">
        <color rgb="FFCE181E"/>
      </right>
      <top/>
      <bottom/>
      <diagonal/>
    </border>
    <border diagonalUp="false" diagonalDown="false">
      <left style="thin">
        <color rgb="FFCE181E"/>
      </left>
      <right/>
      <top/>
      <bottom style="thin">
        <color rgb="FFCE181E"/>
      </bottom>
      <diagonal/>
    </border>
    <border diagonalUp="false" diagonalDown="false">
      <left/>
      <right/>
      <top/>
      <bottom style="thin">
        <color rgb="FFCE181E"/>
      </bottom>
      <diagonal/>
    </border>
    <border diagonalUp="false" diagonalDown="false">
      <left/>
      <right style="thin">
        <color theme="0" tint="-0.25"/>
      </right>
      <top/>
      <bottom style="thin">
        <color theme="0" tint="-0.25"/>
      </bottom>
      <diagonal/>
    </border>
    <border diagonalUp="false" diagonalDown="false">
      <left style="thin">
        <color theme="0" tint="-0.25"/>
      </left>
      <right style="thin">
        <color theme="0" tint="-0.25"/>
      </right>
      <top/>
      <bottom style="thin">
        <color theme="0" tint="-0.25"/>
      </bottom>
      <diagonal/>
    </border>
    <border diagonalUp="false" diagonalDown="false">
      <left/>
      <right style="thin">
        <color theme="0" tint="-0.25"/>
      </right>
      <top style="thin">
        <color theme="0" tint="-0.25"/>
      </top>
      <bottom style="thin">
        <color theme="0" tint="-0.25"/>
      </bottom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>
        <color theme="0" tint="-0.25"/>
      </right>
      <top style="thin">
        <color theme="0" tint="-0.25"/>
      </top>
      <bottom/>
      <diagonal/>
    </border>
    <border diagonalUp="false" diagonalDown="false">
      <left style="thin">
        <color theme="0" tint="-0.25"/>
      </left>
      <right style="thin">
        <color theme="0" tint="-0.25"/>
      </right>
      <top style="thin">
        <color theme="0" tint="-0.25"/>
      </top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8" fillId="3" borderId="2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3" borderId="3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3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4" borderId="5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4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8" fillId="4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8" fillId="4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5" fontId="8" fillId="4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4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3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4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7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2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2" xfId="2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3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24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2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24" xfId="2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2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dxfs count="6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CE181E"/>
          <bgColor rgb="FF000000"/>
        </patternFill>
      </fill>
    </dxf>
    <dxf>
      <fill>
        <patternFill patternType="solid">
          <fgColor rgb="FFDDDDDD"/>
          <bgColor rgb="FF000000"/>
        </patternFill>
      </fill>
    </dxf>
    <dxf>
      <fill>
        <patternFill patternType="solid">
          <fgColor rgb="FFFCD3C1"/>
          <bgColor rgb="FF000000"/>
        </patternFill>
      </fill>
    </dxf>
    <dxf>
      <fill>
        <patternFill patternType="solid">
          <fgColor rgb="FF0070C0"/>
          <bgColor rgb="FF000000"/>
        </patternFill>
      </fill>
    </dxf>
  </dxfs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CD3C1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<Relationship Id="rId20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20" createdVersion="3">
  <cacheSource type="worksheet">
    <worksheetSource ref="A1:I121" sheet="DEMANDES PAR DEPARTEMENTS"/>
  </cacheSource>
  <cacheFields count="9">
    <cacheField name="niveau" numFmtId="0">
      <sharedItems count="3">
        <s v="Département"/>
        <s v="Région"/>
        <s v="Total"/>
      </sharedItems>
    </cacheField>
    <cacheField name="code_region" numFmtId="0">
      <sharedItems containsString="0" containsBlank="1" containsNumber="1" containsInteger="1" minValue="1" maxValue="94" count="19">
        <n v="1"/>
        <n v="2"/>
        <n v="3"/>
        <n v="4"/>
        <n v="6"/>
        <n v="11"/>
        <n v="24"/>
        <n v="27"/>
        <n v="28"/>
        <n v="32"/>
        <n v="44"/>
        <n v="52"/>
        <n v="53"/>
        <n v="75"/>
        <n v="76"/>
        <n v="84"/>
        <n v="93"/>
        <n v="94"/>
        <m/>
      </sharedItems>
    </cacheField>
    <cacheField name="region" numFmtId="0">
      <sharedItems containsBlank="1" count="16">
        <s v="Auvergne-Rhône-Alpes"/>
        <s v="Bourgogne-Franche-Comté"/>
        <s v="Bretagne"/>
        <s v="Centre-Val-de-Loire"/>
        <s v="Corse"/>
        <s v="Grand-Est"/>
        <s v="Hauts-de-France"/>
        <s v="Ile-de-France"/>
        <s v="N/D"/>
        <s v="Normandie"/>
        <s v="Nouvelle-Aquitaine"/>
        <s v="Occitanie"/>
        <s v="Outre-mer"/>
        <s v="Pays-de-la-Loire"/>
        <s v="Provence-Alpes-Côte dAzur"/>
        <m/>
      </sharedItems>
    </cacheField>
    <cacheField name="GUDA" numFmtId="0">
      <sharedItems containsString="0" containsBlank="1" containsNumber="1" containsInteger="1" minValue="6" maxValue="978" count="40">
        <n v="6"/>
        <n v="13"/>
        <n v="14"/>
        <n v="21"/>
        <n v="25"/>
        <n v="31"/>
        <n v="33"/>
        <n v="34"/>
        <n v="35"/>
        <n v="38"/>
        <n v="44"/>
        <n v="45"/>
        <n v="49"/>
        <n v="51"/>
        <n v="57"/>
        <n v="59"/>
        <n v="60"/>
        <n v="63"/>
        <n v="67"/>
        <n v="68"/>
        <n v="69"/>
        <n v="71"/>
        <n v="75"/>
        <n v="76"/>
        <n v="77"/>
        <n v="78"/>
        <n v="86"/>
        <n v="87"/>
        <n v="91"/>
        <n v="92"/>
        <n v="93"/>
        <n v="94"/>
        <n v="95"/>
        <n v="971"/>
        <n v="972"/>
        <n v="973"/>
        <n v="974"/>
        <n v="976"/>
        <n v="978"/>
        <m/>
      </sharedItems>
    </cacheField>
    <cacheField name="code_departement" numFmtId="0">
      <sharedItems containsBlank="1" containsMixedTypes="1" containsNumber="1" containsInteger="1" minValue="1" maxValue="9715" count="10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71"/>
        <n v="972"/>
        <n v="973"/>
        <n v="974"/>
        <n v="976"/>
        <n v="9715"/>
        <s v="N/D"/>
        <m/>
      </sharedItems>
    </cacheField>
    <cacheField name="departement" numFmtId="0">
      <sharedItems containsBlank="1" count="104">
        <s v="Ain"/>
        <s v="Aisne"/>
        <s v="Allier"/>
        <s v="Alpes-de-Haute-Provence"/>
        <s v="Alpes-Maritimes"/>
        <s v="Ardèche"/>
        <s v="Ardennes"/>
        <s v="Ariège"/>
        <s v="Aube"/>
        <s v="Aude"/>
        <s v="Autres départements"/>
        <s v="Aveyron"/>
        <s v="Bas-Rhin"/>
        <s v="Bouches-du-Rhône"/>
        <s v="Calvados"/>
        <s v="Cantal"/>
        <s v="Charente"/>
        <s v="Charente-Maritime"/>
        <s v="Cher"/>
        <s v="Corrèze"/>
        <s v="Corse"/>
        <s v="Côte-d Or"/>
        <s v="Côtes-d Armor"/>
        <s v="Creuse"/>
        <s v="Deux-Sèvres"/>
        <s v="Dordogne"/>
        <s v="Doubs"/>
        <s v="Drôme"/>
        <s v="Essonne"/>
        <s v="Eure"/>
        <s v="Eure-et-Loire"/>
        <s v="Finistère"/>
        <s v="Gard"/>
        <s v="Gers"/>
        <s v="Gironde"/>
        <s v="Guadeloupe"/>
        <s v="Guyane"/>
        <s v="Haut-Rhin"/>
        <s v="Haute-Garonne"/>
        <s v="Haute-Loire"/>
        <s v="Haute-Marne"/>
        <s v="Haute-Saône"/>
        <s v="Haute-Savoie"/>
        <s v="Haute-Vienne"/>
        <s v="Hautes-Alpes"/>
        <s v="Hautes-Pyrénées"/>
        <s v="Hauts-de-Seine"/>
        <s v="Hérault"/>
        <s v="Ille-et-Vilaine"/>
        <s v="Indre"/>
        <s v="Indre-et-Loire"/>
        <s v="Isère"/>
        <s v="Jura"/>
        <s v="Landes"/>
        <s v="Loir-et-Cher"/>
        <s v="Loire"/>
        <s v="Loire-Atlantique"/>
        <s v="Loiret"/>
        <s v="Lot"/>
        <s v="Lot-et-Garonne"/>
        <s v="Lozère"/>
        <s v="Maine-et-Loire"/>
        <s v="Manche"/>
        <s v="Marne"/>
        <s v="Martinique"/>
        <s v="Mayenne"/>
        <s v="Mayotte"/>
        <s v="Meurthe-et-Moselle"/>
        <s v="Meuse"/>
        <s v="Morbihan"/>
        <s v="Moselle"/>
        <s v="N/D"/>
        <s v="Nièvre"/>
        <s v="Nord"/>
        <s v="Oise"/>
        <s v="Orne"/>
        <s v="Paris"/>
        <s v="Pas-de-Calais"/>
        <s v="Puy-de-Dôme"/>
        <s v="Pyrénées-Atlantiques"/>
        <s v="Pyrénées-Orientales"/>
        <s v="Réunion"/>
        <s v="Rhône"/>
        <s v="Saint-Martin"/>
        <s v="Saône-et-Loire"/>
        <s v="Sarthe"/>
        <s v="Savoie"/>
        <s v="Seine-et-Marne"/>
        <s v="Seine-Maritime"/>
        <s v="Seine-Saint-Denis"/>
        <s v="Somme"/>
        <s v="Tarn"/>
        <s v="Tarn-et-Garonne"/>
        <s v="Territoire de Belfort"/>
        <s v="Val-d Oise"/>
        <s v="Val-de-Marne"/>
        <s v="Var"/>
        <s v="Vaucluse"/>
        <s v="Vendée"/>
        <s v="Vienne"/>
        <s v="Vosges"/>
        <s v="Yonne"/>
        <s v="Yvelines"/>
        <m/>
      </sharedItems>
    </cacheField>
    <cacheField name="premiere_demande" numFmtId="0">
      <sharedItems containsSemiMixedTypes="0" containsString="0" containsNumber="1" containsInteger="1" minValue="0" maxValue="130029" count="113">
        <n v="0"/>
        <n v="5"/>
        <n v="54"/>
        <n v="62"/>
        <n v="74"/>
        <n v="148"/>
        <n v="187"/>
        <n v="190"/>
        <n v="207"/>
        <n v="212"/>
        <n v="242"/>
        <n v="251"/>
        <n v="255"/>
        <n v="282"/>
        <n v="302"/>
        <n v="304"/>
        <n v="317"/>
        <n v="319"/>
        <n v="323"/>
        <n v="329"/>
        <n v="333"/>
        <n v="355"/>
        <n v="363"/>
        <n v="368"/>
        <n v="396"/>
        <n v="411"/>
        <n v="416"/>
        <n v="436"/>
        <n v="441"/>
        <n v="448"/>
        <n v="450"/>
        <n v="463"/>
        <n v="502"/>
        <n v="554"/>
        <n v="567"/>
        <n v="607"/>
        <n v="640"/>
        <n v="677"/>
        <n v="684"/>
        <n v="694"/>
        <n v="702"/>
        <n v="720"/>
        <n v="722"/>
        <n v="723"/>
        <n v="726"/>
        <n v="746"/>
        <n v="752"/>
        <n v="754"/>
        <n v="771"/>
        <n v="782"/>
        <n v="844"/>
        <n v="898"/>
        <n v="907"/>
        <n v="937"/>
        <n v="958"/>
        <n v="964"/>
        <n v="966"/>
        <n v="1006"/>
        <n v="1034"/>
        <n v="1071"/>
        <n v="1086"/>
        <n v="1122"/>
        <n v="1124"/>
        <n v="1195"/>
        <n v="1221"/>
        <n v="1228"/>
        <n v="1262"/>
        <n v="1288"/>
        <n v="1313"/>
        <n v="1416"/>
        <n v="1493"/>
        <n v="1496"/>
        <n v="1498"/>
        <n v="1527"/>
        <n v="1592"/>
        <n v="1595"/>
        <n v="1846"/>
        <n v="2123"/>
        <n v="2198"/>
        <n v="2378"/>
        <n v="2463"/>
        <n v="2486"/>
        <n v="2623"/>
        <n v="2624"/>
        <n v="2652"/>
        <n v="2658"/>
        <n v="2811"/>
        <n v="2850"/>
        <n v="3001"/>
        <n v="3020"/>
        <n v="3173"/>
        <n v="3191"/>
        <n v="3312"/>
        <n v="3634"/>
        <n v="3791"/>
        <n v="3870"/>
        <n v="4020"/>
        <n v="4697"/>
        <n v="5087"/>
        <n v="5530"/>
        <n v="5854"/>
        <n v="6103"/>
        <n v="6784"/>
        <n v="6825"/>
        <n v="8416"/>
        <n v="8743"/>
        <n v="8799"/>
        <n v="8948"/>
        <n v="10324"/>
        <n v="13594"/>
        <n v="14556"/>
        <n v="30731"/>
        <n v="130029"/>
      </sharedItems>
    </cacheField>
    <cacheField name="reexamen" numFmtId="0">
      <sharedItems containsSemiMixedTypes="0" containsString="0" containsNumber="1" containsInteger="1" minValue="0" maxValue="23573" count="90">
        <n v="0"/>
        <n v="1"/>
        <n v="4"/>
        <n v="5"/>
        <n v="6"/>
        <n v="8"/>
        <n v="9"/>
        <n v="10"/>
        <n v="11"/>
        <n v="12"/>
        <n v="14"/>
        <n v="16"/>
        <n v="17"/>
        <n v="18"/>
        <n v="19"/>
        <n v="20"/>
        <n v="21"/>
        <n v="22"/>
        <n v="26"/>
        <n v="34"/>
        <n v="38"/>
        <n v="43"/>
        <n v="45"/>
        <n v="47"/>
        <n v="53"/>
        <n v="56"/>
        <n v="60"/>
        <n v="61"/>
        <n v="63"/>
        <n v="66"/>
        <n v="75"/>
        <n v="77"/>
        <n v="81"/>
        <n v="83"/>
        <n v="86"/>
        <n v="93"/>
        <n v="99"/>
        <n v="105"/>
        <n v="109"/>
        <n v="118"/>
        <n v="122"/>
        <n v="128"/>
        <n v="130"/>
        <n v="141"/>
        <n v="148"/>
        <n v="150"/>
        <n v="156"/>
        <n v="160"/>
        <n v="169"/>
        <n v="181"/>
        <n v="182"/>
        <n v="189"/>
        <n v="192"/>
        <n v="193"/>
        <n v="200"/>
        <n v="236"/>
        <n v="270"/>
        <n v="288"/>
        <n v="391"/>
        <n v="416"/>
        <n v="437"/>
        <n v="442"/>
        <n v="443"/>
        <n v="475"/>
        <n v="555"/>
        <n v="557"/>
        <n v="582"/>
        <n v="583"/>
        <n v="598"/>
        <n v="621"/>
        <n v="647"/>
        <n v="649"/>
        <n v="695"/>
        <n v="738"/>
        <n v="763"/>
        <n v="804"/>
        <n v="809"/>
        <n v="870"/>
        <n v="874"/>
        <n v="884"/>
        <n v="1046"/>
        <n v="1083"/>
        <n v="1430"/>
        <n v="1531"/>
        <n v="1802"/>
        <n v="2751"/>
        <n v="3993"/>
        <n v="5543"/>
        <n v="7940"/>
        <n v="23573"/>
      </sharedItems>
    </cacheField>
    <cacheField name="reouverture" numFmtId="0">
      <sharedItems containsSemiMixedTypes="0" containsString="0" containsNumber="1" containsInteger="1" minValue="0" maxValue="113" count="14">
        <n v="0"/>
        <n v="1"/>
        <n v="2"/>
        <n v="3"/>
        <n v="4"/>
        <n v="5"/>
        <n v="6"/>
        <n v="7"/>
        <n v="8"/>
        <n v="9"/>
        <n v="12"/>
        <n v="16"/>
        <n v="40"/>
        <n v="113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0">
  <r>
    <x v="0"/>
    <x v="15"/>
    <x v="0"/>
    <x v="20"/>
    <x v="0"/>
    <x v="0"/>
    <x v="62"/>
    <x v="32"/>
    <x v="0"/>
  </r>
  <r>
    <x v="0"/>
    <x v="9"/>
    <x v="6"/>
    <x v="16"/>
    <x v="1"/>
    <x v="1"/>
    <x v="44"/>
    <x v="23"/>
    <x v="0"/>
  </r>
  <r>
    <x v="0"/>
    <x v="15"/>
    <x v="0"/>
    <x v="17"/>
    <x v="2"/>
    <x v="2"/>
    <x v="47"/>
    <x v="17"/>
    <x v="2"/>
  </r>
  <r>
    <x v="0"/>
    <x v="16"/>
    <x v="14"/>
    <x v="1"/>
    <x v="3"/>
    <x v="3"/>
    <x v="10"/>
    <x v="6"/>
    <x v="1"/>
  </r>
  <r>
    <x v="0"/>
    <x v="16"/>
    <x v="14"/>
    <x v="1"/>
    <x v="4"/>
    <x v="44"/>
    <x v="6"/>
    <x v="5"/>
    <x v="0"/>
  </r>
  <r>
    <x v="0"/>
    <x v="16"/>
    <x v="14"/>
    <x v="0"/>
    <x v="5"/>
    <x v="4"/>
    <x v="85"/>
    <x v="59"/>
    <x v="3"/>
  </r>
  <r>
    <x v="0"/>
    <x v="15"/>
    <x v="0"/>
    <x v="20"/>
    <x v="6"/>
    <x v="5"/>
    <x v="11"/>
    <x v="4"/>
    <x v="0"/>
  </r>
  <r>
    <x v="0"/>
    <x v="10"/>
    <x v="5"/>
    <x v="13"/>
    <x v="7"/>
    <x v="6"/>
    <x v="26"/>
    <x v="12"/>
    <x v="0"/>
  </r>
  <r>
    <x v="0"/>
    <x v="14"/>
    <x v="11"/>
    <x v="5"/>
    <x v="8"/>
    <x v="7"/>
    <x v="9"/>
    <x v="14"/>
    <x v="0"/>
  </r>
  <r>
    <x v="0"/>
    <x v="10"/>
    <x v="5"/>
    <x v="13"/>
    <x v="9"/>
    <x v="8"/>
    <x v="40"/>
    <x v="32"/>
    <x v="0"/>
  </r>
  <r>
    <x v="0"/>
    <x v="14"/>
    <x v="11"/>
    <x v="7"/>
    <x v="10"/>
    <x v="9"/>
    <x v="28"/>
    <x v="12"/>
    <x v="0"/>
  </r>
  <r>
    <x v="0"/>
    <x v="14"/>
    <x v="11"/>
    <x v="5"/>
    <x v="11"/>
    <x v="11"/>
    <x v="14"/>
    <x v="13"/>
    <x v="1"/>
  </r>
  <r>
    <x v="0"/>
    <x v="16"/>
    <x v="14"/>
    <x v="1"/>
    <x v="12"/>
    <x v="13"/>
    <x v="96"/>
    <x v="78"/>
    <x v="1"/>
  </r>
  <r>
    <x v="0"/>
    <x v="8"/>
    <x v="9"/>
    <x v="2"/>
    <x v="13"/>
    <x v="14"/>
    <x v="68"/>
    <x v="49"/>
    <x v="0"/>
  </r>
  <r>
    <x v="0"/>
    <x v="15"/>
    <x v="0"/>
    <x v="17"/>
    <x v="14"/>
    <x v="15"/>
    <x v="10"/>
    <x v="2"/>
    <x v="0"/>
  </r>
  <r>
    <x v="0"/>
    <x v="13"/>
    <x v="10"/>
    <x v="26"/>
    <x v="15"/>
    <x v="16"/>
    <x v="17"/>
    <x v="15"/>
    <x v="0"/>
  </r>
  <r>
    <x v="0"/>
    <x v="13"/>
    <x v="10"/>
    <x v="26"/>
    <x v="16"/>
    <x v="17"/>
    <x v="37"/>
    <x v="26"/>
    <x v="0"/>
  </r>
  <r>
    <x v="0"/>
    <x v="6"/>
    <x v="3"/>
    <x v="11"/>
    <x v="17"/>
    <x v="18"/>
    <x v="36"/>
    <x v="15"/>
    <x v="0"/>
  </r>
  <r>
    <x v="0"/>
    <x v="13"/>
    <x v="10"/>
    <x v="27"/>
    <x v="18"/>
    <x v="19"/>
    <x v="19"/>
    <x v="10"/>
    <x v="0"/>
  </r>
  <r>
    <x v="0"/>
    <x v="17"/>
    <x v="4"/>
    <x v="1"/>
    <x v="19"/>
    <x v="20"/>
    <x v="1"/>
    <x v="0"/>
    <x v="0"/>
  </r>
  <r>
    <x v="0"/>
    <x v="7"/>
    <x v="1"/>
    <x v="3"/>
    <x v="20"/>
    <x v="21"/>
    <x v="72"/>
    <x v="55"/>
    <x v="0"/>
  </r>
  <r>
    <x v="0"/>
    <x v="12"/>
    <x v="2"/>
    <x v="8"/>
    <x v="21"/>
    <x v="22"/>
    <x v="51"/>
    <x v="40"/>
    <x v="0"/>
  </r>
  <r>
    <x v="0"/>
    <x v="13"/>
    <x v="10"/>
    <x v="27"/>
    <x v="22"/>
    <x v="23"/>
    <x v="8"/>
    <x v="0"/>
    <x v="0"/>
  </r>
  <r>
    <x v="0"/>
    <x v="13"/>
    <x v="10"/>
    <x v="6"/>
    <x v="23"/>
    <x v="25"/>
    <x v="29"/>
    <x v="15"/>
    <x v="0"/>
  </r>
  <r>
    <x v="0"/>
    <x v="7"/>
    <x v="1"/>
    <x v="4"/>
    <x v="24"/>
    <x v="26"/>
    <x v="66"/>
    <x v="36"/>
    <x v="1"/>
  </r>
  <r>
    <x v="0"/>
    <x v="15"/>
    <x v="0"/>
    <x v="9"/>
    <x v="25"/>
    <x v="27"/>
    <x v="50"/>
    <x v="41"/>
    <x v="0"/>
  </r>
  <r>
    <x v="0"/>
    <x v="8"/>
    <x v="9"/>
    <x v="23"/>
    <x v="26"/>
    <x v="29"/>
    <x v="58"/>
    <x v="33"/>
    <x v="1"/>
  </r>
  <r>
    <x v="0"/>
    <x v="6"/>
    <x v="3"/>
    <x v="11"/>
    <x v="27"/>
    <x v="30"/>
    <x v="34"/>
    <x v="18"/>
    <x v="0"/>
  </r>
  <r>
    <x v="0"/>
    <x v="12"/>
    <x v="2"/>
    <x v="8"/>
    <x v="28"/>
    <x v="31"/>
    <x v="53"/>
    <x v="28"/>
    <x v="0"/>
  </r>
  <r>
    <x v="0"/>
    <x v="14"/>
    <x v="11"/>
    <x v="7"/>
    <x v="29"/>
    <x v="32"/>
    <x v="46"/>
    <x v="34"/>
    <x v="0"/>
  </r>
  <r>
    <x v="0"/>
    <x v="14"/>
    <x v="11"/>
    <x v="5"/>
    <x v="30"/>
    <x v="38"/>
    <x v="82"/>
    <x v="65"/>
    <x v="6"/>
  </r>
  <r>
    <x v="0"/>
    <x v="14"/>
    <x v="11"/>
    <x v="5"/>
    <x v="31"/>
    <x v="33"/>
    <x v="7"/>
    <x v="10"/>
    <x v="0"/>
  </r>
  <r>
    <x v="0"/>
    <x v="13"/>
    <x v="10"/>
    <x v="6"/>
    <x v="32"/>
    <x v="34"/>
    <x v="89"/>
    <x v="61"/>
    <x v="6"/>
  </r>
  <r>
    <x v="0"/>
    <x v="14"/>
    <x v="11"/>
    <x v="7"/>
    <x v="33"/>
    <x v="47"/>
    <x v="73"/>
    <x v="54"/>
    <x v="1"/>
  </r>
  <r>
    <x v="0"/>
    <x v="12"/>
    <x v="2"/>
    <x v="8"/>
    <x v="34"/>
    <x v="48"/>
    <x v="83"/>
    <x v="57"/>
    <x v="2"/>
  </r>
  <r>
    <x v="0"/>
    <x v="6"/>
    <x v="3"/>
    <x v="11"/>
    <x v="35"/>
    <x v="49"/>
    <x v="22"/>
    <x v="8"/>
    <x v="0"/>
  </r>
  <r>
    <x v="0"/>
    <x v="6"/>
    <x v="3"/>
    <x v="11"/>
    <x v="36"/>
    <x v="50"/>
    <x v="65"/>
    <x v="42"/>
    <x v="2"/>
  </r>
  <r>
    <x v="0"/>
    <x v="15"/>
    <x v="0"/>
    <x v="9"/>
    <x v="37"/>
    <x v="51"/>
    <x v="78"/>
    <x v="46"/>
    <x v="0"/>
  </r>
  <r>
    <x v="0"/>
    <x v="7"/>
    <x v="1"/>
    <x v="4"/>
    <x v="38"/>
    <x v="52"/>
    <x v="23"/>
    <x v="2"/>
    <x v="0"/>
  </r>
  <r>
    <x v="0"/>
    <x v="13"/>
    <x v="10"/>
    <x v="6"/>
    <x v="39"/>
    <x v="53"/>
    <x v="31"/>
    <x v="17"/>
    <x v="0"/>
  </r>
  <r>
    <x v="0"/>
    <x v="6"/>
    <x v="3"/>
    <x v="11"/>
    <x v="40"/>
    <x v="54"/>
    <x v="39"/>
    <x v="29"/>
    <x v="1"/>
  </r>
  <r>
    <x v="0"/>
    <x v="15"/>
    <x v="0"/>
    <x v="20"/>
    <x v="41"/>
    <x v="55"/>
    <x v="74"/>
    <x v="39"/>
    <x v="1"/>
  </r>
  <r>
    <x v="0"/>
    <x v="15"/>
    <x v="0"/>
    <x v="17"/>
    <x v="42"/>
    <x v="39"/>
    <x v="24"/>
    <x v="9"/>
    <x v="0"/>
  </r>
  <r>
    <x v="0"/>
    <x v="11"/>
    <x v="13"/>
    <x v="10"/>
    <x v="43"/>
    <x v="56"/>
    <x v="90"/>
    <x v="62"/>
    <x v="8"/>
  </r>
  <r>
    <x v="0"/>
    <x v="6"/>
    <x v="3"/>
    <x v="11"/>
    <x v="44"/>
    <x v="57"/>
    <x v="75"/>
    <x v="51"/>
    <x v="3"/>
  </r>
  <r>
    <x v="0"/>
    <x v="14"/>
    <x v="11"/>
    <x v="5"/>
    <x v="45"/>
    <x v="58"/>
    <x v="12"/>
    <x v="4"/>
    <x v="0"/>
  </r>
  <r>
    <x v="0"/>
    <x v="13"/>
    <x v="10"/>
    <x v="6"/>
    <x v="46"/>
    <x v="59"/>
    <x v="30"/>
    <x v="11"/>
    <x v="0"/>
  </r>
  <r>
    <x v="0"/>
    <x v="14"/>
    <x v="11"/>
    <x v="7"/>
    <x v="47"/>
    <x v="60"/>
    <x v="5"/>
    <x v="3"/>
    <x v="0"/>
  </r>
  <r>
    <x v="0"/>
    <x v="11"/>
    <x v="13"/>
    <x v="12"/>
    <x v="48"/>
    <x v="61"/>
    <x v="67"/>
    <x v="50"/>
    <x v="0"/>
  </r>
  <r>
    <x v="0"/>
    <x v="8"/>
    <x v="9"/>
    <x v="2"/>
    <x v="49"/>
    <x v="62"/>
    <x v="48"/>
    <x v="27"/>
    <x v="0"/>
  </r>
  <r>
    <x v="0"/>
    <x v="10"/>
    <x v="5"/>
    <x v="13"/>
    <x v="50"/>
    <x v="63"/>
    <x v="55"/>
    <x v="44"/>
    <x v="1"/>
  </r>
  <r>
    <x v="0"/>
    <x v="10"/>
    <x v="5"/>
    <x v="13"/>
    <x v="51"/>
    <x v="40"/>
    <x v="21"/>
    <x v="16"/>
    <x v="0"/>
  </r>
  <r>
    <x v="0"/>
    <x v="11"/>
    <x v="13"/>
    <x v="10"/>
    <x v="52"/>
    <x v="65"/>
    <x v="38"/>
    <x v="27"/>
    <x v="0"/>
  </r>
  <r>
    <x v="0"/>
    <x v="10"/>
    <x v="5"/>
    <x v="14"/>
    <x v="53"/>
    <x v="67"/>
    <x v="69"/>
    <x v="48"/>
    <x v="0"/>
  </r>
  <r>
    <x v="0"/>
    <x v="10"/>
    <x v="5"/>
    <x v="14"/>
    <x v="54"/>
    <x v="68"/>
    <x v="15"/>
    <x v="1"/>
    <x v="0"/>
  </r>
  <r>
    <x v="0"/>
    <x v="12"/>
    <x v="2"/>
    <x v="8"/>
    <x v="55"/>
    <x v="69"/>
    <x v="59"/>
    <x v="38"/>
    <x v="0"/>
  </r>
  <r>
    <x v="0"/>
    <x v="10"/>
    <x v="5"/>
    <x v="14"/>
    <x v="56"/>
    <x v="70"/>
    <x v="88"/>
    <x v="63"/>
    <x v="4"/>
  </r>
  <r>
    <x v="0"/>
    <x v="7"/>
    <x v="1"/>
    <x v="3"/>
    <x v="57"/>
    <x v="72"/>
    <x v="27"/>
    <x v="15"/>
    <x v="0"/>
  </r>
  <r>
    <x v="0"/>
    <x v="9"/>
    <x v="6"/>
    <x v="15"/>
    <x v="58"/>
    <x v="73"/>
    <x v="84"/>
    <x v="56"/>
    <x v="3"/>
  </r>
  <r>
    <x v="0"/>
    <x v="9"/>
    <x v="6"/>
    <x v="16"/>
    <x v="59"/>
    <x v="74"/>
    <x v="70"/>
    <x v="43"/>
    <x v="6"/>
  </r>
  <r>
    <x v="0"/>
    <x v="8"/>
    <x v="9"/>
    <x v="2"/>
    <x v="60"/>
    <x v="75"/>
    <x v="35"/>
    <x v="20"/>
    <x v="0"/>
  </r>
  <r>
    <x v="0"/>
    <x v="9"/>
    <x v="6"/>
    <x v="15"/>
    <x v="61"/>
    <x v="77"/>
    <x v="52"/>
    <x v="31"/>
    <x v="0"/>
  </r>
  <r>
    <x v="0"/>
    <x v="15"/>
    <x v="0"/>
    <x v="17"/>
    <x v="62"/>
    <x v="78"/>
    <x v="71"/>
    <x v="45"/>
    <x v="8"/>
  </r>
  <r>
    <x v="0"/>
    <x v="13"/>
    <x v="10"/>
    <x v="6"/>
    <x v="63"/>
    <x v="79"/>
    <x v="43"/>
    <x v="19"/>
    <x v="0"/>
  </r>
  <r>
    <x v="0"/>
    <x v="14"/>
    <x v="11"/>
    <x v="5"/>
    <x v="64"/>
    <x v="45"/>
    <x v="30"/>
    <x v="14"/>
    <x v="0"/>
  </r>
  <r>
    <x v="0"/>
    <x v="14"/>
    <x v="11"/>
    <x v="7"/>
    <x v="65"/>
    <x v="80"/>
    <x v="49"/>
    <x v="22"/>
    <x v="0"/>
  </r>
  <r>
    <x v="0"/>
    <x v="10"/>
    <x v="5"/>
    <x v="18"/>
    <x v="66"/>
    <x v="12"/>
    <x v="95"/>
    <x v="68"/>
    <x v="1"/>
  </r>
  <r>
    <x v="0"/>
    <x v="10"/>
    <x v="5"/>
    <x v="19"/>
    <x v="67"/>
    <x v="37"/>
    <x v="76"/>
    <x v="53"/>
    <x v="0"/>
  </r>
  <r>
    <x v="0"/>
    <x v="15"/>
    <x v="0"/>
    <x v="20"/>
    <x v="68"/>
    <x v="82"/>
    <x v="94"/>
    <x v="71"/>
    <x v="1"/>
  </r>
  <r>
    <x v="0"/>
    <x v="7"/>
    <x v="1"/>
    <x v="4"/>
    <x v="69"/>
    <x v="41"/>
    <x v="16"/>
    <x v="0"/>
    <x v="1"/>
  </r>
  <r>
    <x v="0"/>
    <x v="7"/>
    <x v="1"/>
    <x v="21"/>
    <x v="70"/>
    <x v="84"/>
    <x v="60"/>
    <x v="25"/>
    <x v="0"/>
  </r>
  <r>
    <x v="0"/>
    <x v="11"/>
    <x v="13"/>
    <x v="12"/>
    <x v="71"/>
    <x v="85"/>
    <x v="54"/>
    <x v="35"/>
    <x v="0"/>
  </r>
  <r>
    <x v="0"/>
    <x v="15"/>
    <x v="0"/>
    <x v="9"/>
    <x v="72"/>
    <x v="86"/>
    <x v="45"/>
    <x v="22"/>
    <x v="0"/>
  </r>
  <r>
    <x v="0"/>
    <x v="15"/>
    <x v="0"/>
    <x v="9"/>
    <x v="73"/>
    <x v="42"/>
    <x v="61"/>
    <x v="47"/>
    <x v="0"/>
  </r>
  <r>
    <x v="0"/>
    <x v="5"/>
    <x v="7"/>
    <x v="22"/>
    <x v="74"/>
    <x v="76"/>
    <x v="108"/>
    <x v="85"/>
    <x v="11"/>
  </r>
  <r>
    <x v="0"/>
    <x v="8"/>
    <x v="9"/>
    <x v="23"/>
    <x v="75"/>
    <x v="88"/>
    <x v="79"/>
    <x v="52"/>
    <x v="0"/>
  </r>
  <r>
    <x v="0"/>
    <x v="5"/>
    <x v="7"/>
    <x v="24"/>
    <x v="76"/>
    <x v="87"/>
    <x v="86"/>
    <x v="74"/>
    <x v="4"/>
  </r>
  <r>
    <x v="0"/>
    <x v="5"/>
    <x v="7"/>
    <x v="25"/>
    <x v="77"/>
    <x v="102"/>
    <x v="81"/>
    <x v="58"/>
    <x v="0"/>
  </r>
  <r>
    <x v="0"/>
    <x v="13"/>
    <x v="10"/>
    <x v="26"/>
    <x v="78"/>
    <x v="24"/>
    <x v="32"/>
    <x v="9"/>
    <x v="0"/>
  </r>
  <r>
    <x v="0"/>
    <x v="9"/>
    <x v="6"/>
    <x v="16"/>
    <x v="79"/>
    <x v="90"/>
    <x v="57"/>
    <x v="34"/>
    <x v="0"/>
  </r>
  <r>
    <x v="0"/>
    <x v="14"/>
    <x v="11"/>
    <x v="5"/>
    <x v="80"/>
    <x v="91"/>
    <x v="18"/>
    <x v="12"/>
    <x v="0"/>
  </r>
  <r>
    <x v="0"/>
    <x v="14"/>
    <x v="11"/>
    <x v="5"/>
    <x v="81"/>
    <x v="92"/>
    <x v="25"/>
    <x v="21"/>
    <x v="1"/>
  </r>
  <r>
    <x v="0"/>
    <x v="16"/>
    <x v="14"/>
    <x v="0"/>
    <x v="82"/>
    <x v="96"/>
    <x v="63"/>
    <x v="38"/>
    <x v="1"/>
  </r>
  <r>
    <x v="0"/>
    <x v="16"/>
    <x v="14"/>
    <x v="1"/>
    <x v="83"/>
    <x v="97"/>
    <x v="28"/>
    <x v="10"/>
    <x v="0"/>
  </r>
  <r>
    <x v="0"/>
    <x v="11"/>
    <x v="13"/>
    <x v="10"/>
    <x v="84"/>
    <x v="98"/>
    <x v="42"/>
    <x v="37"/>
    <x v="0"/>
  </r>
  <r>
    <x v="0"/>
    <x v="13"/>
    <x v="10"/>
    <x v="26"/>
    <x v="85"/>
    <x v="99"/>
    <x v="56"/>
    <x v="22"/>
    <x v="0"/>
  </r>
  <r>
    <x v="0"/>
    <x v="13"/>
    <x v="10"/>
    <x v="27"/>
    <x v="86"/>
    <x v="43"/>
    <x v="50"/>
    <x v="24"/>
    <x v="0"/>
  </r>
  <r>
    <x v="0"/>
    <x v="10"/>
    <x v="5"/>
    <x v="14"/>
    <x v="87"/>
    <x v="100"/>
    <x v="41"/>
    <x v="36"/>
    <x v="0"/>
  </r>
  <r>
    <x v="0"/>
    <x v="7"/>
    <x v="1"/>
    <x v="3"/>
    <x v="88"/>
    <x v="101"/>
    <x v="33"/>
    <x v="16"/>
    <x v="0"/>
  </r>
  <r>
    <x v="0"/>
    <x v="7"/>
    <x v="1"/>
    <x v="4"/>
    <x v="89"/>
    <x v="93"/>
    <x v="20"/>
    <x v="1"/>
    <x v="0"/>
  </r>
  <r>
    <x v="0"/>
    <x v="5"/>
    <x v="7"/>
    <x v="28"/>
    <x v="90"/>
    <x v="28"/>
    <x v="87"/>
    <x v="75"/>
    <x v="4"/>
  </r>
  <r>
    <x v="0"/>
    <x v="5"/>
    <x v="7"/>
    <x v="29"/>
    <x v="91"/>
    <x v="46"/>
    <x v="77"/>
    <x v="67"/>
    <x v="2"/>
  </r>
  <r>
    <x v="0"/>
    <x v="5"/>
    <x v="7"/>
    <x v="30"/>
    <x v="92"/>
    <x v="89"/>
    <x v="93"/>
    <x v="81"/>
    <x v="7"/>
  </r>
  <r>
    <x v="0"/>
    <x v="5"/>
    <x v="7"/>
    <x v="31"/>
    <x v="93"/>
    <x v="95"/>
    <x v="92"/>
    <x v="72"/>
    <x v="5"/>
  </r>
  <r>
    <x v="0"/>
    <x v="5"/>
    <x v="7"/>
    <x v="32"/>
    <x v="94"/>
    <x v="94"/>
    <x v="91"/>
    <x v="77"/>
    <x v="2"/>
  </r>
  <r>
    <x v="0"/>
    <x v="0"/>
    <x v="12"/>
    <x v="33"/>
    <x v="95"/>
    <x v="35"/>
    <x v="64"/>
    <x v="70"/>
    <x v="0"/>
  </r>
  <r>
    <x v="0"/>
    <x v="1"/>
    <x v="12"/>
    <x v="34"/>
    <x v="96"/>
    <x v="64"/>
    <x v="13"/>
    <x v="76"/>
    <x v="2"/>
  </r>
  <r>
    <x v="0"/>
    <x v="2"/>
    <x v="12"/>
    <x v="35"/>
    <x v="97"/>
    <x v="36"/>
    <x v="97"/>
    <x v="86"/>
    <x v="4"/>
  </r>
  <r>
    <x v="0"/>
    <x v="3"/>
    <x v="12"/>
    <x v="36"/>
    <x v="98"/>
    <x v="81"/>
    <x v="4"/>
    <x v="7"/>
    <x v="0"/>
  </r>
  <r>
    <x v="0"/>
    <x v="4"/>
    <x v="12"/>
    <x v="37"/>
    <x v="99"/>
    <x v="66"/>
    <x v="80"/>
    <x v="30"/>
    <x v="0"/>
  </r>
  <r>
    <x v="0"/>
    <x v="0"/>
    <x v="12"/>
    <x v="38"/>
    <x v="100"/>
    <x v="83"/>
    <x v="3"/>
    <x v="6"/>
    <x v="0"/>
  </r>
  <r>
    <x v="0"/>
    <x v="18"/>
    <x v="8"/>
    <x v="39"/>
    <x v="101"/>
    <x v="71"/>
    <x v="2"/>
    <x v="16"/>
    <x v="0"/>
  </r>
  <r>
    <x v="0"/>
    <x v="18"/>
    <x v="8"/>
    <x v="39"/>
    <x v="102"/>
    <x v="10"/>
    <x v="0"/>
    <x v="1"/>
    <x v="0"/>
  </r>
  <r>
    <x v="0"/>
    <x v="18"/>
    <x v="12"/>
    <x v="39"/>
    <x v="102"/>
    <x v="10"/>
    <x v="0"/>
    <x v="0"/>
    <x v="0"/>
  </r>
  <r>
    <x v="1"/>
    <x v="15"/>
    <x v="0"/>
    <x v="39"/>
    <x v="102"/>
    <x v="103"/>
    <x v="110"/>
    <x v="83"/>
    <x v="10"/>
  </r>
  <r>
    <x v="1"/>
    <x v="7"/>
    <x v="1"/>
    <x v="39"/>
    <x v="102"/>
    <x v="103"/>
    <x v="100"/>
    <x v="60"/>
    <x v="2"/>
  </r>
  <r>
    <x v="1"/>
    <x v="12"/>
    <x v="2"/>
    <x v="39"/>
    <x v="102"/>
    <x v="103"/>
    <x v="99"/>
    <x v="66"/>
    <x v="2"/>
  </r>
  <r>
    <x v="1"/>
    <x v="6"/>
    <x v="3"/>
    <x v="39"/>
    <x v="102"/>
    <x v="103"/>
    <x v="98"/>
    <x v="61"/>
    <x v="6"/>
  </r>
  <r>
    <x v="1"/>
    <x v="17"/>
    <x v="4"/>
    <x v="39"/>
    <x v="102"/>
    <x v="103"/>
    <x v="1"/>
    <x v="0"/>
    <x v="0"/>
  </r>
  <r>
    <x v="1"/>
    <x v="10"/>
    <x v="5"/>
    <x v="39"/>
    <x v="102"/>
    <x v="103"/>
    <x v="109"/>
    <x v="84"/>
    <x v="6"/>
  </r>
  <r>
    <x v="1"/>
    <x v="9"/>
    <x v="6"/>
    <x v="39"/>
    <x v="102"/>
    <x v="103"/>
    <x v="102"/>
    <x v="69"/>
    <x v="9"/>
  </r>
  <r>
    <x v="1"/>
    <x v="5"/>
    <x v="7"/>
    <x v="39"/>
    <x v="102"/>
    <x v="103"/>
    <x v="111"/>
    <x v="88"/>
    <x v="12"/>
  </r>
  <r>
    <x v="1"/>
    <x v="18"/>
    <x v="8"/>
    <x v="39"/>
    <x v="102"/>
    <x v="103"/>
    <x v="2"/>
    <x v="17"/>
    <x v="0"/>
  </r>
  <r>
    <x v="1"/>
    <x v="8"/>
    <x v="9"/>
    <x v="39"/>
    <x v="102"/>
    <x v="103"/>
    <x v="101"/>
    <x v="64"/>
    <x v="1"/>
  </r>
  <r>
    <x v="1"/>
    <x v="13"/>
    <x v="10"/>
    <x v="39"/>
    <x v="102"/>
    <x v="103"/>
    <x v="107"/>
    <x v="73"/>
    <x v="6"/>
  </r>
  <r>
    <x v="1"/>
    <x v="14"/>
    <x v="11"/>
    <x v="39"/>
    <x v="102"/>
    <x v="103"/>
    <x v="104"/>
    <x v="80"/>
    <x v="9"/>
  </r>
  <r>
    <x v="1"/>
    <x v="18"/>
    <x v="12"/>
    <x v="39"/>
    <x v="102"/>
    <x v="103"/>
    <x v="106"/>
    <x v="87"/>
    <x v="6"/>
  </r>
  <r>
    <x v="1"/>
    <x v="11"/>
    <x v="13"/>
    <x v="39"/>
    <x v="102"/>
    <x v="103"/>
    <x v="103"/>
    <x v="79"/>
    <x v="8"/>
  </r>
  <r>
    <x v="1"/>
    <x v="16"/>
    <x v="14"/>
    <x v="39"/>
    <x v="102"/>
    <x v="103"/>
    <x v="105"/>
    <x v="82"/>
    <x v="6"/>
  </r>
  <r>
    <x v="2"/>
    <x v="18"/>
    <x v="15"/>
    <x v="39"/>
    <x v="102"/>
    <x v="103"/>
    <x v="112"/>
    <x v="89"/>
    <x v="13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B106" firstHeaderRow="1" firstDataRow="1" firstDataCol="1"/>
  <pivotFields count="9">
    <pivotField compact="0" showAll="0"/>
    <pivotField compact="0" showAll="0"/>
    <pivotField compact="0" showAll="0"/>
    <pivotField compact="0" showAll="0"/>
    <pivotField axis="axisRow" compact="0" showAll="0" defaultSubtotal="0" outline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h="1" x="102"/>
      </items>
    </pivotField>
    <pivotField compact="0" showAll="0"/>
    <pivotField compact="0" showAll="0"/>
    <pivotField dataField="1" compact="0" showAll="0" outline="0"/>
    <pivotField compact="0" showAll="0"/>
  </pivotFields>
  <rowFields count="1">
    <field x="4"/>
  </rowFields>
  <rowItems count="10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 t="grand">
      <x v="102"/>
    </i>
  </rowItems>
  <colItems count="1">
    <i t="grand">
      <x v="0"/>
    </i>
  </colItems>
  <dataFields count="1">
    <dataField name="Somme - reexamen" fld="7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5"/>
  <sheetViews>
    <sheetView showFormulas="false" showGridLines="true" showRowColHeaders="true" showZeros="true" rightToLeft="false" tabSelected="false" showOutlineSymbols="true" defaultGridColor="true" view="normal" topLeftCell="A68" colorId="64" zoomScale="83" zoomScaleNormal="83" zoomScalePageLayoutView="100" workbookViewId="0">
      <selection pane="topLeft" activeCell="O90" activeCellId="0" sqref="O9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93"/>
    <col collapsed="false" customWidth="true" hidden="false" outlineLevel="0" max="2" min="2" style="1" width="13.71"/>
    <col collapsed="false" customWidth="true" hidden="false" outlineLevel="0" max="3" min="3" style="1" width="14.96"/>
    <col collapsed="false" customWidth="true" hidden="false" outlineLevel="0" max="4" min="4" style="1" width="28.83"/>
    <col collapsed="false" customWidth="true" hidden="false" outlineLevel="0" max="5" min="5" style="1" width="17.13"/>
    <col collapsed="false" customWidth="true" hidden="false" outlineLevel="0" max="6" min="6" style="1" width="9.54"/>
    <col collapsed="false" customWidth="true" hidden="false" outlineLevel="0" max="7" min="7" style="1" width="10.77"/>
    <col collapsed="false" customWidth="true" hidden="false" outlineLevel="0" max="8" min="8" style="1" width="21.01"/>
    <col collapsed="false" customWidth="true" hidden="false" outlineLevel="0" max="9" min="9" style="1" width="13.41"/>
    <col collapsed="false" customWidth="true" hidden="false" outlineLevel="0" max="10" min="10" style="1" width="14.65"/>
    <col collapsed="false" customWidth="true" hidden="false" outlineLevel="0" max="11" min="11" style="1" width="18.6"/>
    <col collapsed="false" customWidth="true" hidden="false" outlineLevel="0" max="12" min="12" style="1" width="11.01"/>
    <col collapsed="false" customWidth="true" hidden="false" outlineLevel="0" max="13" min="13" style="1" width="12.25"/>
    <col collapsed="false" customWidth="true" hidden="false" outlineLevel="0" max="14" min="14" style="1" width="22.47"/>
    <col collapsed="false" customWidth="true" hidden="false" outlineLevel="0" max="15" min="15" style="1" width="14.88"/>
    <col collapsed="false" customWidth="true" hidden="false" outlineLevel="0" max="16" min="16" style="1" width="16.12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Format="false" ht="12.8" hidden="false" customHeight="fals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n">
        <v>12378</v>
      </c>
      <c r="F2" s="1" t="n">
        <v>2063</v>
      </c>
      <c r="G2" s="1" t="n">
        <v>20</v>
      </c>
      <c r="H2" s="1" t="n">
        <v>8841</v>
      </c>
      <c r="I2" s="1" t="n">
        <v>1887</v>
      </c>
      <c r="J2" s="1" t="n">
        <v>11</v>
      </c>
      <c r="K2" s="1" t="n">
        <v>3964</v>
      </c>
      <c r="L2" s="1" t="n">
        <v>103</v>
      </c>
      <c r="M2" s="1" t="n">
        <v>6</v>
      </c>
      <c r="N2" s="1" t="n">
        <v>2410</v>
      </c>
      <c r="O2" s="1" t="n">
        <v>17</v>
      </c>
      <c r="P2" s="1" t="n">
        <v>3</v>
      </c>
      <c r="Q2" s="1" t="n">
        <f aca="false">K2-N2</f>
        <v>1554</v>
      </c>
      <c r="R2" s="1" t="n">
        <f aca="false">L2-O2</f>
        <v>86</v>
      </c>
      <c r="S2" s="1" t="n">
        <f aca="false">M2-P2</f>
        <v>3</v>
      </c>
    </row>
    <row r="3" customFormat="false" ht="12.8" hidden="false" customHeight="false" outlineLevel="0" collapsed="false">
      <c r="A3" s="1" t="s">
        <v>19</v>
      </c>
      <c r="B3" s="1" t="s">
        <v>23</v>
      </c>
      <c r="C3" s="1" t="s">
        <v>24</v>
      </c>
      <c r="D3" s="1" t="s">
        <v>25</v>
      </c>
      <c r="E3" s="1" t="n">
        <v>2429</v>
      </c>
      <c r="F3" s="1" t="n">
        <v>137</v>
      </c>
      <c r="G3" s="1" t="n">
        <v>0</v>
      </c>
      <c r="H3" s="1" t="n">
        <v>1656</v>
      </c>
      <c r="I3" s="1" t="n">
        <v>68</v>
      </c>
      <c r="J3" s="1" t="n">
        <v>0</v>
      </c>
      <c r="K3" s="1" t="n">
        <v>1329</v>
      </c>
      <c r="L3" s="1" t="n">
        <v>62</v>
      </c>
      <c r="M3" s="1" t="n">
        <v>0</v>
      </c>
      <c r="N3" s="1" t="n">
        <v>952</v>
      </c>
      <c r="O3" s="1" t="n">
        <v>27</v>
      </c>
      <c r="P3" s="1" t="n">
        <v>0</v>
      </c>
      <c r="Q3" s="1" t="n">
        <f aca="false">K3-N3</f>
        <v>377</v>
      </c>
      <c r="R3" s="1" t="n">
        <f aca="false">L3-O3</f>
        <v>35</v>
      </c>
      <c r="S3" s="1" t="n">
        <f aca="false">M3-P3</f>
        <v>0</v>
      </c>
    </row>
    <row r="4" customFormat="false" ht="12.8" hidden="false" customHeight="false" outlineLevel="0" collapsed="false">
      <c r="A4" s="1" t="s">
        <v>19</v>
      </c>
      <c r="B4" s="1" t="s">
        <v>26</v>
      </c>
      <c r="C4" s="1" t="s">
        <v>27</v>
      </c>
      <c r="D4" s="1" t="s">
        <v>28</v>
      </c>
      <c r="E4" s="1" t="n">
        <v>1391</v>
      </c>
      <c r="F4" s="1" t="n">
        <v>619</v>
      </c>
      <c r="G4" s="1" t="n">
        <v>2</v>
      </c>
      <c r="H4" s="1" t="n">
        <v>879</v>
      </c>
      <c r="I4" s="1" t="n">
        <v>362</v>
      </c>
      <c r="J4" s="1" t="n">
        <v>1</v>
      </c>
      <c r="K4" s="1" t="n">
        <v>705</v>
      </c>
      <c r="L4" s="1" t="n">
        <v>284</v>
      </c>
      <c r="M4" s="1" t="n">
        <v>2</v>
      </c>
      <c r="N4" s="1" t="n">
        <v>455</v>
      </c>
      <c r="O4" s="1" t="n">
        <v>167</v>
      </c>
      <c r="P4" s="1" t="n">
        <v>1</v>
      </c>
      <c r="Q4" s="1" t="n">
        <f aca="false">K4-N4</f>
        <v>250</v>
      </c>
      <c r="R4" s="1" t="n">
        <f aca="false">L4-O4</f>
        <v>117</v>
      </c>
      <c r="S4" s="1" t="n">
        <f aca="false">M4-P4</f>
        <v>1</v>
      </c>
    </row>
    <row r="5" customFormat="false" ht="12.8" hidden="false" customHeight="false" outlineLevel="0" collapsed="false">
      <c r="A5" s="1" t="s">
        <v>19</v>
      </c>
      <c r="B5" s="1" t="s">
        <v>29</v>
      </c>
      <c r="C5" s="1" t="s">
        <v>30</v>
      </c>
      <c r="D5" s="1" t="s">
        <v>31</v>
      </c>
      <c r="E5" s="1" t="n">
        <v>25</v>
      </c>
      <c r="F5" s="1" t="n">
        <v>1</v>
      </c>
      <c r="G5" s="1" t="n">
        <v>0</v>
      </c>
      <c r="H5" s="1" t="n">
        <v>18</v>
      </c>
      <c r="I5" s="1" t="n">
        <v>1</v>
      </c>
      <c r="J5" s="1" t="n">
        <v>0</v>
      </c>
      <c r="K5" s="1" t="n">
        <v>11</v>
      </c>
      <c r="L5" s="1" t="n">
        <v>1</v>
      </c>
      <c r="M5" s="1" t="n">
        <v>0</v>
      </c>
      <c r="N5" s="1" t="n">
        <v>8</v>
      </c>
      <c r="O5" s="1" t="n">
        <v>1</v>
      </c>
      <c r="P5" s="1" t="n">
        <v>0</v>
      </c>
      <c r="Q5" s="1" t="n">
        <f aca="false">K5-N5</f>
        <v>3</v>
      </c>
      <c r="R5" s="1" t="n">
        <f aca="false">L5-O5</f>
        <v>0</v>
      </c>
      <c r="S5" s="1" t="n">
        <f aca="false">M5-P5</f>
        <v>0</v>
      </c>
    </row>
    <row r="6" customFormat="false" ht="12.8" hidden="false" customHeight="false" outlineLevel="0" collapsed="false">
      <c r="A6" s="1" t="s">
        <v>19</v>
      </c>
      <c r="B6" s="1" t="s">
        <v>26</v>
      </c>
      <c r="C6" s="1" t="s">
        <v>32</v>
      </c>
      <c r="D6" s="1" t="s">
        <v>33</v>
      </c>
      <c r="E6" s="1" t="n">
        <v>1876</v>
      </c>
      <c r="F6" s="1" t="n">
        <v>367</v>
      </c>
      <c r="G6" s="1" t="n">
        <v>0</v>
      </c>
      <c r="H6" s="1" t="n">
        <v>1357</v>
      </c>
      <c r="I6" s="1" t="n">
        <v>230</v>
      </c>
      <c r="J6" s="1" t="n">
        <v>0</v>
      </c>
      <c r="K6" s="1" t="n">
        <v>914</v>
      </c>
      <c r="L6" s="1" t="n">
        <v>158</v>
      </c>
      <c r="M6" s="1" t="n">
        <v>0</v>
      </c>
      <c r="N6" s="1" t="n">
        <v>688</v>
      </c>
      <c r="O6" s="1" t="n">
        <v>110</v>
      </c>
      <c r="P6" s="1" t="n">
        <v>0</v>
      </c>
      <c r="Q6" s="1" t="n">
        <f aca="false">K6-N6</f>
        <v>226</v>
      </c>
      <c r="R6" s="1" t="n">
        <f aca="false">L6-O6</f>
        <v>48</v>
      </c>
      <c r="S6" s="1" t="n">
        <f aca="false">M6-P6</f>
        <v>0</v>
      </c>
    </row>
    <row r="7" customFormat="false" ht="12.8" hidden="false" customHeight="false" outlineLevel="0" collapsed="false">
      <c r="A7" s="1" t="s">
        <v>19</v>
      </c>
      <c r="B7" s="1" t="s">
        <v>26</v>
      </c>
      <c r="C7" s="1" t="s">
        <v>34</v>
      </c>
      <c r="D7" s="1" t="s">
        <v>35</v>
      </c>
      <c r="E7" s="1" t="n">
        <v>397</v>
      </c>
      <c r="F7" s="1" t="n">
        <v>127</v>
      </c>
      <c r="G7" s="1" t="n">
        <v>0</v>
      </c>
      <c r="H7" s="1" t="n">
        <v>271</v>
      </c>
      <c r="I7" s="1" t="n">
        <v>85</v>
      </c>
      <c r="J7" s="1" t="n">
        <v>0</v>
      </c>
      <c r="K7" s="1" t="n">
        <v>183</v>
      </c>
      <c r="L7" s="1" t="n">
        <v>55</v>
      </c>
      <c r="M7" s="1" t="n">
        <v>0</v>
      </c>
      <c r="N7" s="1" t="n">
        <v>115</v>
      </c>
      <c r="O7" s="1" t="n">
        <v>35</v>
      </c>
      <c r="P7" s="1" t="n">
        <v>0</v>
      </c>
      <c r="Q7" s="1" t="n">
        <f aca="false">K7-N7</f>
        <v>68</v>
      </c>
      <c r="R7" s="1" t="n">
        <f aca="false">L7-O7</f>
        <v>20</v>
      </c>
      <c r="S7" s="1" t="n">
        <f aca="false">M7-P7</f>
        <v>0</v>
      </c>
    </row>
    <row r="8" customFormat="false" ht="12.8" hidden="false" customHeight="false" outlineLevel="0" collapsed="false">
      <c r="A8" s="1" t="s">
        <v>19</v>
      </c>
      <c r="B8" s="1" t="s">
        <v>23</v>
      </c>
      <c r="C8" s="1" t="s">
        <v>36</v>
      </c>
      <c r="D8" s="1" t="s">
        <v>37</v>
      </c>
      <c r="E8" s="1" t="n">
        <v>203</v>
      </c>
      <c r="F8" s="1" t="n">
        <v>24</v>
      </c>
      <c r="G8" s="1" t="n">
        <v>0</v>
      </c>
      <c r="H8" s="1" t="n">
        <v>130</v>
      </c>
      <c r="I8" s="1" t="n">
        <v>12</v>
      </c>
      <c r="J8" s="1" t="n">
        <v>0</v>
      </c>
      <c r="K8" s="1" t="n">
        <v>92</v>
      </c>
      <c r="L8" s="1" t="n">
        <v>7</v>
      </c>
      <c r="M8" s="1" t="n">
        <v>0</v>
      </c>
      <c r="N8" s="1" t="n">
        <v>58</v>
      </c>
      <c r="O8" s="1" t="n">
        <v>5</v>
      </c>
      <c r="P8" s="1" t="n">
        <v>0</v>
      </c>
      <c r="Q8" s="1" t="n">
        <f aca="false">K8-N8</f>
        <v>34</v>
      </c>
      <c r="R8" s="1" t="n">
        <f aca="false">L8-O8</f>
        <v>2</v>
      </c>
      <c r="S8" s="1" t="n">
        <f aca="false">M8-P8</f>
        <v>0</v>
      </c>
    </row>
    <row r="9" customFormat="false" ht="12.8" hidden="false" customHeight="false" outlineLevel="0" collapsed="false">
      <c r="A9" s="1" t="s">
        <v>19</v>
      </c>
      <c r="B9" s="1" t="s">
        <v>23</v>
      </c>
      <c r="C9" s="1" t="s">
        <v>38</v>
      </c>
      <c r="D9" s="1" t="s">
        <v>39</v>
      </c>
      <c r="E9" s="1" t="n">
        <v>341</v>
      </c>
      <c r="F9" s="1" t="n">
        <v>16</v>
      </c>
      <c r="G9" s="1" t="n">
        <v>0</v>
      </c>
      <c r="H9" s="1" t="n">
        <v>273</v>
      </c>
      <c r="I9" s="1" t="n">
        <v>11</v>
      </c>
      <c r="J9" s="1" t="n">
        <v>0</v>
      </c>
      <c r="K9" s="1" t="n">
        <v>129</v>
      </c>
      <c r="L9" s="1" t="n">
        <v>6</v>
      </c>
      <c r="M9" s="1" t="n">
        <v>0</v>
      </c>
      <c r="N9" s="1" t="n">
        <v>87</v>
      </c>
      <c r="O9" s="1" t="n">
        <v>3</v>
      </c>
      <c r="P9" s="1" t="n">
        <v>0</v>
      </c>
      <c r="Q9" s="1" t="n">
        <f aca="false">K9-N9</f>
        <v>42</v>
      </c>
      <c r="R9" s="1" t="n">
        <f aca="false">L9-O9</f>
        <v>3</v>
      </c>
      <c r="S9" s="1" t="n">
        <f aca="false">M9-P9</f>
        <v>0</v>
      </c>
    </row>
    <row r="10" customFormat="false" ht="12.8" hidden="false" customHeight="false" outlineLevel="0" collapsed="false">
      <c r="A10" s="1" t="s">
        <v>19</v>
      </c>
      <c r="B10" s="1" t="s">
        <v>23</v>
      </c>
      <c r="C10" s="1" t="s">
        <v>40</v>
      </c>
      <c r="D10" s="1" t="s">
        <v>41</v>
      </c>
      <c r="E10" s="1" t="n">
        <v>313</v>
      </c>
      <c r="F10" s="1" t="n">
        <v>45</v>
      </c>
      <c r="G10" s="1" t="n">
        <v>0</v>
      </c>
      <c r="H10" s="1" t="n">
        <v>230</v>
      </c>
      <c r="I10" s="1" t="n">
        <v>25</v>
      </c>
      <c r="J10" s="1" t="n">
        <v>0</v>
      </c>
      <c r="K10" s="1" t="n">
        <v>145</v>
      </c>
      <c r="L10" s="1" t="n">
        <v>19</v>
      </c>
      <c r="M10" s="1" t="n">
        <v>0</v>
      </c>
      <c r="N10" s="1" t="n">
        <v>93</v>
      </c>
      <c r="O10" s="1" t="n">
        <v>6</v>
      </c>
      <c r="P10" s="1" t="n">
        <v>0</v>
      </c>
      <c r="Q10" s="1" t="n">
        <f aca="false">K10-N10</f>
        <v>52</v>
      </c>
      <c r="R10" s="1" t="n">
        <f aca="false">L10-O10</f>
        <v>13</v>
      </c>
      <c r="S10" s="1" t="n">
        <f aca="false">M10-P10</f>
        <v>0</v>
      </c>
    </row>
    <row r="11" customFormat="false" ht="12.8" hidden="false" customHeight="false" outlineLevel="0" collapsed="false">
      <c r="A11" s="1" t="s">
        <v>19</v>
      </c>
      <c r="B11" s="1" t="s">
        <v>20</v>
      </c>
      <c r="C11" s="1" t="s">
        <v>42</v>
      </c>
      <c r="D11" s="1" t="s">
        <v>43</v>
      </c>
      <c r="E11" s="1" t="n">
        <v>6031</v>
      </c>
      <c r="F11" s="1" t="n">
        <v>920</v>
      </c>
      <c r="G11" s="1" t="n">
        <v>0</v>
      </c>
      <c r="H11" s="1" t="n">
        <v>5723</v>
      </c>
      <c r="I11" s="1" t="n">
        <v>821</v>
      </c>
      <c r="J11" s="1" t="n">
        <v>0</v>
      </c>
      <c r="K11" s="1" t="n">
        <v>788</v>
      </c>
      <c r="L11" s="1" t="n">
        <v>114</v>
      </c>
      <c r="M11" s="1" t="n">
        <v>0</v>
      </c>
      <c r="N11" s="1" t="n">
        <v>635</v>
      </c>
      <c r="O11" s="1" t="n">
        <v>65</v>
      </c>
      <c r="P11" s="1" t="n">
        <v>0</v>
      </c>
      <c r="Q11" s="1" t="n">
        <f aca="false">K11-N11</f>
        <v>153</v>
      </c>
      <c r="R11" s="1" t="n">
        <f aca="false">L11-O11</f>
        <v>49</v>
      </c>
      <c r="S11" s="1" t="n">
        <f aca="false">M11-P11</f>
        <v>0</v>
      </c>
    </row>
    <row r="12" customFormat="false" ht="12.8" hidden="false" customHeight="false" outlineLevel="0" collapsed="false">
      <c r="A12" s="1" t="s">
        <v>19</v>
      </c>
      <c r="B12" s="1" t="s">
        <v>26</v>
      </c>
      <c r="C12" s="1" t="s">
        <v>44</v>
      </c>
      <c r="D12" s="1" t="s">
        <v>45</v>
      </c>
      <c r="E12" s="1" t="n">
        <v>91</v>
      </c>
      <c r="F12" s="1" t="n">
        <v>71</v>
      </c>
      <c r="G12" s="1" t="n">
        <v>1</v>
      </c>
      <c r="H12" s="1" t="n">
        <v>54</v>
      </c>
      <c r="I12" s="1" t="n">
        <v>30</v>
      </c>
      <c r="J12" s="1" t="n">
        <v>1</v>
      </c>
      <c r="K12" s="1" t="n">
        <v>39</v>
      </c>
      <c r="L12" s="1" t="n">
        <v>35</v>
      </c>
      <c r="M12" s="1" t="n">
        <v>1</v>
      </c>
      <c r="N12" s="1" t="n">
        <v>22</v>
      </c>
      <c r="O12" s="1" t="n">
        <v>14</v>
      </c>
      <c r="P12" s="1" t="n">
        <v>1</v>
      </c>
      <c r="Q12" s="1" t="n">
        <f aca="false">K12-N12</f>
        <v>17</v>
      </c>
      <c r="R12" s="1" t="n">
        <f aca="false">L12-O12</f>
        <v>21</v>
      </c>
      <c r="S12" s="1" t="n">
        <f aca="false">M12-P12</f>
        <v>0</v>
      </c>
    </row>
    <row r="13" customFormat="false" ht="12.8" hidden="false" customHeight="false" outlineLevel="0" collapsed="false">
      <c r="A13" s="1" t="s">
        <v>19</v>
      </c>
      <c r="B13" s="1" t="s">
        <v>26</v>
      </c>
      <c r="C13" s="1" t="s">
        <v>46</v>
      </c>
      <c r="D13" s="1" t="s">
        <v>47</v>
      </c>
      <c r="E13" s="1" t="n">
        <v>140</v>
      </c>
      <c r="F13" s="1" t="n">
        <v>41</v>
      </c>
      <c r="G13" s="1" t="n">
        <v>1</v>
      </c>
      <c r="H13" s="1" t="n">
        <v>107</v>
      </c>
      <c r="I13" s="1" t="n">
        <v>29</v>
      </c>
      <c r="J13" s="1" t="n">
        <v>1</v>
      </c>
      <c r="K13" s="1" t="n">
        <v>58</v>
      </c>
      <c r="L13" s="1" t="n">
        <v>18</v>
      </c>
      <c r="M13" s="1" t="n">
        <v>0</v>
      </c>
      <c r="N13" s="1" t="n">
        <v>39</v>
      </c>
      <c r="O13" s="1" t="n">
        <v>14</v>
      </c>
      <c r="P13" s="1" t="n">
        <v>0</v>
      </c>
      <c r="Q13" s="1" t="n">
        <f aca="false">K13-N13</f>
        <v>19</v>
      </c>
      <c r="R13" s="1" t="n">
        <f aca="false">L13-O13</f>
        <v>4</v>
      </c>
      <c r="S13" s="1" t="n">
        <f aca="false">M13-P13</f>
        <v>0</v>
      </c>
    </row>
    <row r="14" customFormat="false" ht="12.8" hidden="false" customHeight="false" outlineLevel="0" collapsed="false">
      <c r="A14" s="1" t="s">
        <v>19</v>
      </c>
      <c r="B14" s="1" t="s">
        <v>29</v>
      </c>
      <c r="C14" s="1" t="s">
        <v>48</v>
      </c>
      <c r="D14" s="1" t="s">
        <v>49</v>
      </c>
      <c r="E14" s="1" t="n">
        <v>202</v>
      </c>
      <c r="F14" s="1" t="n">
        <v>10</v>
      </c>
      <c r="G14" s="1" t="n">
        <v>0</v>
      </c>
      <c r="H14" s="1" t="n">
        <v>142</v>
      </c>
      <c r="I14" s="1" t="n">
        <v>5</v>
      </c>
      <c r="J14" s="1" t="n">
        <v>0</v>
      </c>
      <c r="K14" s="1" t="n">
        <v>102</v>
      </c>
      <c r="L14" s="1" t="n">
        <v>5</v>
      </c>
      <c r="M14" s="1" t="n">
        <v>0</v>
      </c>
      <c r="N14" s="1" t="n">
        <v>69</v>
      </c>
      <c r="O14" s="1" t="n">
        <v>4</v>
      </c>
      <c r="P14" s="1" t="n">
        <v>0</v>
      </c>
      <c r="Q14" s="1" t="n">
        <f aca="false">K14-N14</f>
        <v>33</v>
      </c>
      <c r="R14" s="1" t="n">
        <f aca="false">L14-O14</f>
        <v>1</v>
      </c>
      <c r="S14" s="1" t="n">
        <f aca="false">M14-P14</f>
        <v>0</v>
      </c>
    </row>
    <row r="15" customFormat="false" ht="12.8" hidden="false" customHeight="false" outlineLevel="0" collapsed="false">
      <c r="A15" s="1" t="s">
        <v>19</v>
      </c>
      <c r="B15" s="1" t="s">
        <v>23</v>
      </c>
      <c r="C15" s="1" t="s">
        <v>50</v>
      </c>
      <c r="D15" s="1" t="s">
        <v>51</v>
      </c>
      <c r="E15" s="1" t="n">
        <v>856</v>
      </c>
      <c r="F15" s="1" t="n">
        <v>48</v>
      </c>
      <c r="G15" s="1" t="n">
        <v>1</v>
      </c>
      <c r="H15" s="1" t="n">
        <v>531</v>
      </c>
      <c r="I15" s="1" t="n">
        <v>34</v>
      </c>
      <c r="J15" s="1" t="n">
        <v>1</v>
      </c>
      <c r="K15" s="1" t="n">
        <v>386</v>
      </c>
      <c r="L15" s="1" t="n">
        <v>13</v>
      </c>
      <c r="M15" s="1" t="n">
        <v>0</v>
      </c>
      <c r="N15" s="1" t="n">
        <v>219</v>
      </c>
      <c r="O15" s="1" t="n">
        <v>4</v>
      </c>
      <c r="P15" s="1" t="n">
        <v>0</v>
      </c>
      <c r="Q15" s="1" t="n">
        <f aca="false">K15-N15</f>
        <v>167</v>
      </c>
      <c r="R15" s="1" t="n">
        <f aca="false">L15-O15</f>
        <v>9</v>
      </c>
      <c r="S15" s="1" t="n">
        <f aca="false">M15-P15</f>
        <v>0</v>
      </c>
    </row>
    <row r="16" customFormat="false" ht="12.8" hidden="false" customHeight="false" outlineLevel="0" collapsed="false">
      <c r="A16" s="1" t="s">
        <v>19</v>
      </c>
      <c r="B16" s="1" t="s">
        <v>29</v>
      </c>
      <c r="C16" s="1" t="s">
        <v>52</v>
      </c>
      <c r="D16" s="1" t="s">
        <v>53</v>
      </c>
      <c r="E16" s="1" t="n">
        <v>36</v>
      </c>
      <c r="F16" s="1" t="n">
        <v>3</v>
      </c>
      <c r="G16" s="1" t="n">
        <v>0</v>
      </c>
      <c r="H16" s="1" t="n">
        <v>31</v>
      </c>
      <c r="I16" s="1" t="n">
        <v>3</v>
      </c>
      <c r="J16" s="1" t="n">
        <v>0</v>
      </c>
      <c r="K16" s="1" t="n">
        <v>9</v>
      </c>
      <c r="L16" s="1" t="n">
        <v>2</v>
      </c>
      <c r="M16" s="1" t="n">
        <v>0</v>
      </c>
      <c r="N16" s="1" t="n">
        <v>7</v>
      </c>
      <c r="O16" s="1" t="n">
        <v>2</v>
      </c>
      <c r="P16" s="1" t="n">
        <v>0</v>
      </c>
      <c r="Q16" s="1" t="n">
        <f aca="false">K16-N16</f>
        <v>2</v>
      </c>
      <c r="R16" s="1" t="n">
        <f aca="false">L16-O16</f>
        <v>0</v>
      </c>
      <c r="S16" s="1" t="n">
        <f aca="false">M16-P16</f>
        <v>0</v>
      </c>
    </row>
    <row r="17" customFormat="false" ht="12.8" hidden="false" customHeight="false" outlineLevel="0" collapsed="false">
      <c r="A17" s="1" t="s">
        <v>19</v>
      </c>
      <c r="B17" s="1" t="s">
        <v>20</v>
      </c>
      <c r="C17" s="1" t="s">
        <v>54</v>
      </c>
      <c r="D17" s="1" t="s">
        <v>55</v>
      </c>
      <c r="E17" s="1" t="n">
        <v>2101</v>
      </c>
      <c r="F17" s="1" t="n">
        <v>71</v>
      </c>
      <c r="G17" s="1" t="n">
        <v>0</v>
      </c>
      <c r="H17" s="1" t="n">
        <v>1736</v>
      </c>
      <c r="I17" s="1" t="n">
        <v>28</v>
      </c>
      <c r="J17" s="1" t="n">
        <v>0</v>
      </c>
      <c r="K17" s="1" t="n">
        <v>999</v>
      </c>
      <c r="L17" s="1" t="n">
        <v>32</v>
      </c>
      <c r="M17" s="1" t="n">
        <v>0</v>
      </c>
      <c r="N17" s="1" t="n">
        <v>831</v>
      </c>
      <c r="O17" s="1" t="n">
        <v>14</v>
      </c>
      <c r="P17" s="1" t="n">
        <v>0</v>
      </c>
      <c r="Q17" s="1" t="n">
        <f aca="false">K17-N17</f>
        <v>168</v>
      </c>
      <c r="R17" s="1" t="n">
        <f aca="false">L17-O17</f>
        <v>18</v>
      </c>
      <c r="S17" s="1" t="n">
        <f aca="false">M17-P17</f>
        <v>0</v>
      </c>
    </row>
    <row r="18" customFormat="false" ht="12.8" hidden="false" customHeight="false" outlineLevel="0" collapsed="false">
      <c r="A18" s="1" t="s">
        <v>19</v>
      </c>
      <c r="B18" s="1" t="s">
        <v>23</v>
      </c>
      <c r="C18" s="1" t="s">
        <v>56</v>
      </c>
      <c r="D18" s="1" t="s">
        <v>57</v>
      </c>
      <c r="E18" s="1" t="n">
        <v>8851</v>
      </c>
      <c r="F18" s="1" t="n">
        <v>909</v>
      </c>
      <c r="G18" s="1" t="n">
        <v>22</v>
      </c>
      <c r="H18" s="1" t="n">
        <v>5077</v>
      </c>
      <c r="I18" s="1" t="n">
        <v>295</v>
      </c>
      <c r="J18" s="1" t="n">
        <v>0</v>
      </c>
      <c r="K18" s="1" t="n">
        <v>5576</v>
      </c>
      <c r="L18" s="1" t="n">
        <v>568</v>
      </c>
      <c r="M18" s="1" t="n">
        <v>22</v>
      </c>
      <c r="N18" s="1" t="n">
        <v>3104</v>
      </c>
      <c r="O18" s="1" t="n">
        <v>157</v>
      </c>
      <c r="P18" s="1" t="n">
        <v>0</v>
      </c>
      <c r="Q18" s="1" t="n">
        <f aca="false">K18-N18</f>
        <v>2472</v>
      </c>
      <c r="R18" s="1" t="n">
        <f aca="false">L18-O18</f>
        <v>411</v>
      </c>
      <c r="S18" s="1" t="n">
        <f aca="false">M18-P18</f>
        <v>22</v>
      </c>
    </row>
    <row r="19" customFormat="false" ht="12.8" hidden="false" customHeight="false" outlineLevel="0" collapsed="false">
      <c r="A19" s="1" t="s">
        <v>19</v>
      </c>
      <c r="B19" s="1" t="s">
        <v>23</v>
      </c>
      <c r="C19" s="1" t="s">
        <v>58</v>
      </c>
      <c r="D19" s="1" t="s">
        <v>59</v>
      </c>
      <c r="E19" s="1" t="n">
        <v>1674</v>
      </c>
      <c r="F19" s="1" t="n">
        <v>118</v>
      </c>
      <c r="G19" s="1" t="n">
        <v>0</v>
      </c>
      <c r="H19" s="1" t="n">
        <v>1363</v>
      </c>
      <c r="I19" s="1" t="n">
        <v>79</v>
      </c>
      <c r="J19" s="1" t="n">
        <v>0</v>
      </c>
      <c r="K19" s="1" t="n">
        <v>759</v>
      </c>
      <c r="L19" s="1" t="n">
        <v>44</v>
      </c>
      <c r="M19" s="1" t="n">
        <v>0</v>
      </c>
      <c r="N19" s="1" t="n">
        <v>599</v>
      </c>
      <c r="O19" s="1" t="n">
        <v>16</v>
      </c>
      <c r="P19" s="1" t="n">
        <v>0</v>
      </c>
      <c r="Q19" s="1" t="n">
        <f aca="false">K19-N19</f>
        <v>160</v>
      </c>
      <c r="R19" s="1" t="n">
        <f aca="false">L19-O19</f>
        <v>28</v>
      </c>
      <c r="S19" s="1" t="n">
        <f aca="false">M19-P19</f>
        <v>0</v>
      </c>
    </row>
    <row r="20" customFormat="false" ht="12.8" hidden="false" customHeight="false" outlineLevel="0" collapsed="false">
      <c r="A20" s="1" t="s">
        <v>19</v>
      </c>
      <c r="B20" s="1" t="s">
        <v>23</v>
      </c>
      <c r="C20" s="1" t="s">
        <v>60</v>
      </c>
      <c r="D20" s="1" t="s">
        <v>61</v>
      </c>
      <c r="E20" s="1" t="n">
        <v>9481</v>
      </c>
      <c r="F20" s="1" t="n">
        <v>849</v>
      </c>
      <c r="G20" s="1" t="n">
        <v>1</v>
      </c>
      <c r="H20" s="1" t="n">
        <v>6583</v>
      </c>
      <c r="I20" s="1" t="n">
        <v>448</v>
      </c>
      <c r="J20" s="1" t="n">
        <v>0</v>
      </c>
      <c r="K20" s="1" t="n">
        <v>4735</v>
      </c>
      <c r="L20" s="1" t="n">
        <v>371</v>
      </c>
      <c r="M20" s="1" t="n">
        <v>0</v>
      </c>
      <c r="N20" s="1" t="n">
        <v>3230</v>
      </c>
      <c r="O20" s="1" t="n">
        <v>169</v>
      </c>
      <c r="P20" s="1" t="n">
        <v>0</v>
      </c>
      <c r="Q20" s="1" t="n">
        <f aca="false">K20-N20</f>
        <v>1505</v>
      </c>
      <c r="R20" s="1" t="n">
        <f aca="false">L20-O20</f>
        <v>202</v>
      </c>
      <c r="S20" s="1" t="n">
        <f aca="false">M20-P20</f>
        <v>0</v>
      </c>
    </row>
    <row r="21" customFormat="false" ht="12.8" hidden="false" customHeight="false" outlineLevel="0" collapsed="false">
      <c r="A21" s="1" t="s">
        <v>19</v>
      </c>
      <c r="B21" s="1" t="s">
        <v>23</v>
      </c>
      <c r="C21" s="1" t="s">
        <v>62</v>
      </c>
      <c r="D21" s="1" t="s">
        <v>63</v>
      </c>
      <c r="E21" s="1" t="n">
        <v>1258</v>
      </c>
      <c r="F21" s="1" t="n">
        <v>147</v>
      </c>
      <c r="G21" s="1" t="n">
        <v>1</v>
      </c>
      <c r="H21" s="1" t="n">
        <v>951</v>
      </c>
      <c r="I21" s="1" t="n">
        <v>105</v>
      </c>
      <c r="J21" s="1" t="n">
        <v>1</v>
      </c>
      <c r="K21" s="1" t="n">
        <v>635</v>
      </c>
      <c r="L21" s="1" t="n">
        <v>69</v>
      </c>
      <c r="M21" s="1" t="n">
        <v>0</v>
      </c>
      <c r="N21" s="1" t="n">
        <v>471</v>
      </c>
      <c r="O21" s="1" t="n">
        <v>49</v>
      </c>
      <c r="P21" s="1" t="n">
        <v>0</v>
      </c>
      <c r="Q21" s="1" t="n">
        <f aca="false">K21-N21</f>
        <v>164</v>
      </c>
      <c r="R21" s="1" t="n">
        <f aca="false">L21-O21</f>
        <v>20</v>
      </c>
      <c r="S21" s="1" t="n">
        <f aca="false">M21-P21</f>
        <v>0</v>
      </c>
    </row>
    <row r="22" customFormat="false" ht="12.8" hidden="false" customHeight="false" outlineLevel="0" collapsed="false">
      <c r="A22" s="1" t="s">
        <v>19</v>
      </c>
      <c r="B22" s="1" t="s">
        <v>29</v>
      </c>
      <c r="C22" s="1" t="s">
        <v>64</v>
      </c>
      <c r="D22" s="1" t="s">
        <v>65</v>
      </c>
      <c r="E22" s="1" t="n">
        <v>1346</v>
      </c>
      <c r="F22" s="1" t="n">
        <v>138</v>
      </c>
      <c r="G22" s="1" t="n">
        <v>3</v>
      </c>
      <c r="H22" s="1" t="n">
        <v>1009</v>
      </c>
      <c r="I22" s="1" t="n">
        <v>98</v>
      </c>
      <c r="J22" s="1" t="n">
        <v>2</v>
      </c>
      <c r="K22" s="1" t="n">
        <v>652</v>
      </c>
      <c r="L22" s="1" t="n">
        <v>66</v>
      </c>
      <c r="M22" s="1" t="n">
        <v>2</v>
      </c>
      <c r="N22" s="1" t="n">
        <v>480</v>
      </c>
      <c r="O22" s="1" t="n">
        <v>45</v>
      </c>
      <c r="P22" s="1" t="n">
        <v>2</v>
      </c>
      <c r="Q22" s="1" t="n">
        <f aca="false">K22-N22</f>
        <v>172</v>
      </c>
      <c r="R22" s="1" t="n">
        <f aca="false">L22-O22</f>
        <v>21</v>
      </c>
      <c r="S22" s="1" t="n">
        <f aca="false">M22-P22</f>
        <v>0</v>
      </c>
    </row>
    <row r="23" customFormat="false" ht="12.8" hidden="false" customHeight="false" outlineLevel="0" collapsed="false">
      <c r="A23" s="1" t="s">
        <v>19</v>
      </c>
      <c r="B23" s="1" t="s">
        <v>23</v>
      </c>
      <c r="C23" s="1" t="s">
        <v>66</v>
      </c>
      <c r="D23" s="1" t="s">
        <v>67</v>
      </c>
      <c r="E23" s="1" t="n">
        <v>683</v>
      </c>
      <c r="F23" s="1" t="n">
        <v>43</v>
      </c>
      <c r="G23" s="1" t="n">
        <v>0</v>
      </c>
      <c r="H23" s="1" t="n">
        <v>450</v>
      </c>
      <c r="I23" s="1" t="n">
        <v>27</v>
      </c>
      <c r="J23" s="1" t="n">
        <v>0</v>
      </c>
      <c r="K23" s="1" t="n">
        <v>244</v>
      </c>
      <c r="L23" s="1" t="n">
        <v>13</v>
      </c>
      <c r="M23" s="1" t="n">
        <v>0</v>
      </c>
      <c r="N23" s="1" t="n">
        <v>123</v>
      </c>
      <c r="O23" s="1" t="n">
        <v>4</v>
      </c>
      <c r="P23" s="1" t="n">
        <v>0</v>
      </c>
      <c r="Q23" s="1" t="n">
        <f aca="false">K23-N23</f>
        <v>121</v>
      </c>
      <c r="R23" s="1" t="n">
        <f aca="false">L23-O23</f>
        <v>9</v>
      </c>
      <c r="S23" s="1" t="n">
        <f aca="false">M23-P23</f>
        <v>0</v>
      </c>
    </row>
    <row r="24" customFormat="false" ht="12.8" hidden="false" customHeight="false" outlineLevel="0" collapsed="false">
      <c r="A24" s="1" t="s">
        <v>19</v>
      </c>
      <c r="B24" s="1" t="s">
        <v>29</v>
      </c>
      <c r="C24" s="1" t="s">
        <v>68</v>
      </c>
      <c r="D24" s="1" t="s">
        <v>69</v>
      </c>
      <c r="E24" s="1" t="n">
        <v>108</v>
      </c>
      <c r="F24" s="1" t="n">
        <v>13</v>
      </c>
      <c r="G24" s="1" t="n">
        <v>0</v>
      </c>
      <c r="H24" s="1" t="n">
        <v>92</v>
      </c>
      <c r="I24" s="1" t="n">
        <v>13</v>
      </c>
      <c r="J24" s="1" t="n">
        <v>0</v>
      </c>
      <c r="K24" s="1" t="n">
        <v>44</v>
      </c>
      <c r="L24" s="1" t="n">
        <v>3</v>
      </c>
      <c r="M24" s="1" t="n">
        <v>0</v>
      </c>
      <c r="N24" s="1" t="n">
        <v>37</v>
      </c>
      <c r="O24" s="1" t="n">
        <v>3</v>
      </c>
      <c r="P24" s="1" t="n">
        <v>0</v>
      </c>
      <c r="Q24" s="1" t="n">
        <f aca="false">K24-N24</f>
        <v>7</v>
      </c>
      <c r="R24" s="1" t="n">
        <f aca="false">L24-O24</f>
        <v>0</v>
      </c>
      <c r="S24" s="1" t="n">
        <f aca="false">M24-P24</f>
        <v>0</v>
      </c>
    </row>
    <row r="25" customFormat="false" ht="12.8" hidden="false" customHeight="false" outlineLevel="0" collapsed="false">
      <c r="A25" s="1" t="s">
        <v>19</v>
      </c>
      <c r="B25" s="1" t="s">
        <v>23</v>
      </c>
      <c r="C25" s="1" t="s">
        <v>70</v>
      </c>
      <c r="D25" s="1" t="s">
        <v>71</v>
      </c>
      <c r="E25" s="1" t="n">
        <v>305</v>
      </c>
      <c r="F25" s="1" t="n">
        <v>59</v>
      </c>
      <c r="G25" s="1" t="n">
        <v>0</v>
      </c>
      <c r="H25" s="1" t="n">
        <v>208</v>
      </c>
      <c r="I25" s="1" t="n">
        <v>45</v>
      </c>
      <c r="J25" s="1" t="n">
        <v>0</v>
      </c>
      <c r="K25" s="1" t="n">
        <v>154</v>
      </c>
      <c r="L25" s="1" t="n">
        <v>26</v>
      </c>
      <c r="M25" s="1" t="n">
        <v>0</v>
      </c>
      <c r="N25" s="1" t="n">
        <v>101</v>
      </c>
      <c r="O25" s="1" t="n">
        <v>20</v>
      </c>
      <c r="P25" s="1" t="n">
        <v>0</v>
      </c>
      <c r="Q25" s="1" t="n">
        <f aca="false">K25-N25</f>
        <v>53</v>
      </c>
      <c r="R25" s="1" t="n">
        <f aca="false">L25-O25</f>
        <v>6</v>
      </c>
      <c r="S25" s="1" t="n">
        <f aca="false">M25-P25</f>
        <v>0</v>
      </c>
    </row>
    <row r="26" customFormat="false" ht="12.8" hidden="false" customHeight="false" outlineLevel="0" collapsed="false">
      <c r="A26" s="1" t="s">
        <v>19</v>
      </c>
      <c r="B26" s="1" t="s">
        <v>29</v>
      </c>
      <c r="C26" s="1" t="s">
        <v>72</v>
      </c>
      <c r="D26" s="1" t="s">
        <v>73</v>
      </c>
      <c r="E26" s="1" t="n">
        <v>134</v>
      </c>
      <c r="F26" s="1" t="n">
        <v>37</v>
      </c>
      <c r="G26" s="1" t="n">
        <v>0</v>
      </c>
      <c r="H26" s="1" t="n">
        <v>107</v>
      </c>
      <c r="I26" s="1" t="n">
        <v>25</v>
      </c>
      <c r="J26" s="1" t="n">
        <v>0</v>
      </c>
      <c r="K26" s="1" t="n">
        <v>83</v>
      </c>
      <c r="L26" s="1" t="n">
        <v>25</v>
      </c>
      <c r="M26" s="1" t="n">
        <v>0</v>
      </c>
      <c r="N26" s="1" t="n">
        <v>70</v>
      </c>
      <c r="O26" s="1" t="n">
        <v>18</v>
      </c>
      <c r="P26" s="1" t="n">
        <v>0</v>
      </c>
      <c r="Q26" s="1" t="n">
        <f aca="false">K26-N26</f>
        <v>13</v>
      </c>
      <c r="R26" s="1" t="n">
        <f aca="false">L26-O26</f>
        <v>7</v>
      </c>
      <c r="S26" s="1" t="n">
        <f aca="false">M26-P26</f>
        <v>0</v>
      </c>
    </row>
    <row r="27" customFormat="false" ht="12.8" hidden="false" customHeight="false" outlineLevel="0" collapsed="false">
      <c r="A27" s="1" t="s">
        <v>19</v>
      </c>
      <c r="B27" s="1" t="s">
        <v>23</v>
      </c>
      <c r="C27" s="1" t="s">
        <v>74</v>
      </c>
      <c r="D27" s="1" t="s">
        <v>75</v>
      </c>
      <c r="E27" s="1" t="n">
        <v>1098</v>
      </c>
      <c r="F27" s="1" t="n">
        <v>108</v>
      </c>
      <c r="G27" s="1" t="n">
        <v>0</v>
      </c>
      <c r="H27" s="1" t="n">
        <v>858</v>
      </c>
      <c r="I27" s="1" t="n">
        <v>88</v>
      </c>
      <c r="J27" s="1" t="n">
        <v>0</v>
      </c>
      <c r="K27" s="1" t="n">
        <v>315</v>
      </c>
      <c r="L27" s="1" t="n">
        <v>22</v>
      </c>
      <c r="M27" s="1" t="n">
        <v>0</v>
      </c>
      <c r="N27" s="1" t="n">
        <v>192</v>
      </c>
      <c r="O27" s="1" t="n">
        <v>10</v>
      </c>
      <c r="P27" s="1" t="n">
        <v>0</v>
      </c>
      <c r="Q27" s="1" t="n">
        <f aca="false">K27-N27</f>
        <v>123</v>
      </c>
      <c r="R27" s="1" t="n">
        <f aca="false">L27-O27</f>
        <v>12</v>
      </c>
      <c r="S27" s="1" t="n">
        <f aca="false">M27-P27</f>
        <v>0</v>
      </c>
    </row>
    <row r="28" customFormat="false" ht="12.8" hidden="false" customHeight="false" outlineLevel="0" collapsed="false">
      <c r="A28" s="1" t="s">
        <v>19</v>
      </c>
      <c r="B28" s="1" t="s">
        <v>29</v>
      </c>
      <c r="C28" s="1" t="s">
        <v>76</v>
      </c>
      <c r="D28" s="1" t="s">
        <v>77</v>
      </c>
      <c r="E28" s="1" t="n">
        <v>33</v>
      </c>
      <c r="F28" s="1" t="n">
        <v>3</v>
      </c>
      <c r="G28" s="1" t="n">
        <v>0</v>
      </c>
      <c r="H28" s="1" t="n">
        <v>25</v>
      </c>
      <c r="I28" s="1" t="n">
        <v>2</v>
      </c>
      <c r="J28" s="1" t="n">
        <v>0</v>
      </c>
      <c r="K28" s="1" t="n">
        <v>15</v>
      </c>
      <c r="L28" s="1" t="n">
        <v>2</v>
      </c>
      <c r="M28" s="1" t="n">
        <v>0</v>
      </c>
      <c r="N28" s="1" t="n">
        <v>9</v>
      </c>
      <c r="O28" s="1" t="n">
        <v>2</v>
      </c>
      <c r="P28" s="1" t="n">
        <v>0</v>
      </c>
      <c r="Q28" s="1" t="n">
        <f aca="false">K28-N28</f>
        <v>6</v>
      </c>
      <c r="R28" s="1" t="n">
        <f aca="false">L28-O28</f>
        <v>0</v>
      </c>
      <c r="S28" s="1" t="n">
        <f aca="false">M28-P28</f>
        <v>0</v>
      </c>
    </row>
    <row r="29" customFormat="false" ht="12.8" hidden="false" customHeight="false" outlineLevel="0" collapsed="false">
      <c r="A29" s="1" t="s">
        <v>19</v>
      </c>
      <c r="B29" s="1" t="s">
        <v>23</v>
      </c>
      <c r="C29" s="1" t="s">
        <v>78</v>
      </c>
      <c r="D29" s="1" t="s">
        <v>79</v>
      </c>
      <c r="E29" s="1" t="n">
        <v>794</v>
      </c>
      <c r="F29" s="1" t="n">
        <v>213</v>
      </c>
      <c r="G29" s="1" t="n">
        <v>0</v>
      </c>
      <c r="H29" s="1" t="n">
        <v>649</v>
      </c>
      <c r="I29" s="1" t="n">
        <v>188</v>
      </c>
      <c r="J29" s="1" t="n">
        <v>0</v>
      </c>
      <c r="K29" s="1" t="n">
        <v>177</v>
      </c>
      <c r="L29" s="1" t="n">
        <v>27</v>
      </c>
      <c r="M29" s="1" t="n">
        <v>0</v>
      </c>
      <c r="N29" s="1" t="n">
        <v>100</v>
      </c>
      <c r="O29" s="1" t="n">
        <v>11</v>
      </c>
      <c r="P29" s="1" t="n">
        <v>0</v>
      </c>
      <c r="Q29" s="1" t="n">
        <f aca="false">K29-N29</f>
        <v>77</v>
      </c>
      <c r="R29" s="1" t="n">
        <f aca="false">L29-O29</f>
        <v>16</v>
      </c>
      <c r="S29" s="1" t="n">
        <f aca="false">M29-P29</f>
        <v>0</v>
      </c>
    </row>
    <row r="30" customFormat="false" ht="12.8" hidden="false" customHeight="false" outlineLevel="0" collapsed="false">
      <c r="A30" s="1" t="s">
        <v>19</v>
      </c>
      <c r="B30" s="1" t="s">
        <v>23</v>
      </c>
      <c r="C30" s="1" t="s">
        <v>80</v>
      </c>
      <c r="D30" s="1" t="s">
        <v>81</v>
      </c>
      <c r="E30" s="1" t="n">
        <v>1466</v>
      </c>
      <c r="F30" s="1" t="n">
        <v>132</v>
      </c>
      <c r="G30" s="1" t="n">
        <v>0</v>
      </c>
      <c r="H30" s="1" t="n">
        <v>1011</v>
      </c>
      <c r="I30" s="1" t="n">
        <v>50</v>
      </c>
      <c r="J30" s="1" t="n">
        <v>0</v>
      </c>
      <c r="K30" s="1" t="n">
        <v>657</v>
      </c>
      <c r="L30" s="1" t="n">
        <v>60</v>
      </c>
      <c r="M30" s="1" t="n">
        <v>0</v>
      </c>
      <c r="N30" s="1" t="n">
        <v>444</v>
      </c>
      <c r="O30" s="1" t="n">
        <v>22</v>
      </c>
      <c r="P30" s="1" t="n">
        <v>0</v>
      </c>
      <c r="Q30" s="1" t="n">
        <f aca="false">K30-N30</f>
        <v>213</v>
      </c>
      <c r="R30" s="1" t="n">
        <f aca="false">L30-O30</f>
        <v>38</v>
      </c>
      <c r="S30" s="1" t="n">
        <f aca="false">M30-P30</f>
        <v>0</v>
      </c>
    </row>
    <row r="31" customFormat="false" ht="12.8" hidden="false" customHeight="false" outlineLevel="0" collapsed="false">
      <c r="A31" s="1" t="s">
        <v>19</v>
      </c>
      <c r="B31" s="1" t="s">
        <v>23</v>
      </c>
      <c r="C31" s="1" t="s">
        <v>82</v>
      </c>
      <c r="D31" s="1" t="s">
        <v>83</v>
      </c>
      <c r="E31" s="1" t="n">
        <v>353</v>
      </c>
      <c r="F31" s="1" t="n">
        <v>17</v>
      </c>
      <c r="G31" s="1" t="n">
        <v>0</v>
      </c>
      <c r="H31" s="1" t="n">
        <v>346</v>
      </c>
      <c r="I31" s="1" t="n">
        <v>13</v>
      </c>
      <c r="J31" s="1" t="n">
        <v>0</v>
      </c>
      <c r="K31" s="1" t="n">
        <v>42</v>
      </c>
      <c r="L31" s="1" t="n">
        <v>6</v>
      </c>
      <c r="M31" s="1" t="n">
        <v>0</v>
      </c>
      <c r="N31" s="1" t="n">
        <v>37</v>
      </c>
      <c r="O31" s="1" t="n">
        <v>3</v>
      </c>
      <c r="P31" s="1" t="n">
        <v>0</v>
      </c>
      <c r="Q31" s="1" t="n">
        <f aca="false">K31-N31</f>
        <v>5</v>
      </c>
      <c r="R31" s="1" t="n">
        <f aca="false">L31-O31</f>
        <v>3</v>
      </c>
      <c r="S31" s="1" t="n">
        <f aca="false">M31-P31</f>
        <v>0</v>
      </c>
    </row>
    <row r="32" customFormat="false" ht="12.8" hidden="false" customHeight="false" outlineLevel="0" collapsed="false">
      <c r="A32" s="1" t="s">
        <v>19</v>
      </c>
      <c r="B32" s="1" t="s">
        <v>23</v>
      </c>
      <c r="C32" s="1" t="s">
        <v>84</v>
      </c>
      <c r="D32" s="1" t="s">
        <v>85</v>
      </c>
      <c r="E32" s="1" t="n">
        <v>966</v>
      </c>
      <c r="F32" s="1" t="n">
        <v>68</v>
      </c>
      <c r="G32" s="1" t="n">
        <v>0</v>
      </c>
      <c r="H32" s="1" t="n">
        <v>842</v>
      </c>
      <c r="I32" s="1" t="n">
        <v>37</v>
      </c>
      <c r="J32" s="1" t="n">
        <v>0</v>
      </c>
      <c r="K32" s="1" t="n">
        <v>234</v>
      </c>
      <c r="L32" s="1" t="n">
        <v>30</v>
      </c>
      <c r="M32" s="1" t="n">
        <v>0</v>
      </c>
      <c r="N32" s="1" t="n">
        <v>175</v>
      </c>
      <c r="O32" s="1" t="n">
        <v>18</v>
      </c>
      <c r="P32" s="1" t="n">
        <v>0</v>
      </c>
      <c r="Q32" s="1" t="n">
        <f aca="false">K32-N32</f>
        <v>59</v>
      </c>
      <c r="R32" s="1" t="n">
        <f aca="false">L32-O32</f>
        <v>12</v>
      </c>
      <c r="S32" s="1" t="n">
        <f aca="false">M32-P32</f>
        <v>0</v>
      </c>
    </row>
    <row r="33" customFormat="false" ht="12.8" hidden="false" customHeight="false" outlineLevel="0" collapsed="false">
      <c r="A33" s="1" t="s">
        <v>19</v>
      </c>
      <c r="B33" s="1" t="s">
        <v>23</v>
      </c>
      <c r="C33" s="1" t="s">
        <v>86</v>
      </c>
      <c r="D33" s="1" t="s">
        <v>87</v>
      </c>
      <c r="E33" s="1" t="n">
        <v>174</v>
      </c>
      <c r="F33" s="1" t="n">
        <v>15</v>
      </c>
      <c r="G33" s="1" t="n">
        <v>0</v>
      </c>
      <c r="H33" s="1" t="n">
        <v>119</v>
      </c>
      <c r="I33" s="1" t="n">
        <v>10</v>
      </c>
      <c r="J33" s="1" t="n">
        <v>0</v>
      </c>
      <c r="K33" s="1" t="n">
        <v>103</v>
      </c>
      <c r="L33" s="1" t="n">
        <v>5</v>
      </c>
      <c r="M33" s="1" t="n">
        <v>0</v>
      </c>
      <c r="N33" s="1" t="n">
        <v>76</v>
      </c>
      <c r="O33" s="1" t="n">
        <v>3</v>
      </c>
      <c r="P33" s="1" t="n">
        <v>0</v>
      </c>
      <c r="Q33" s="1" t="n">
        <f aca="false">K33-N33</f>
        <v>27</v>
      </c>
      <c r="R33" s="1" t="n">
        <f aca="false">L33-O33</f>
        <v>2</v>
      </c>
      <c r="S33" s="1" t="n">
        <f aca="false">M33-P33</f>
        <v>0</v>
      </c>
    </row>
    <row r="34" customFormat="false" ht="12.8" hidden="false" customHeight="false" outlineLevel="0" collapsed="false">
      <c r="A34" s="1" t="s">
        <v>19</v>
      </c>
      <c r="B34" s="1" t="s">
        <v>26</v>
      </c>
      <c r="C34" s="1" t="s">
        <v>88</v>
      </c>
      <c r="D34" s="1" t="s">
        <v>89</v>
      </c>
      <c r="E34" s="1" t="n">
        <v>3152</v>
      </c>
      <c r="F34" s="1" t="n">
        <v>792</v>
      </c>
      <c r="G34" s="1" t="n">
        <v>5</v>
      </c>
      <c r="H34" s="1" t="n">
        <v>2475</v>
      </c>
      <c r="I34" s="1" t="n">
        <v>598</v>
      </c>
      <c r="J34" s="1" t="n">
        <v>5</v>
      </c>
      <c r="K34" s="1" t="n">
        <v>1346</v>
      </c>
      <c r="L34" s="1" t="n">
        <v>286</v>
      </c>
      <c r="M34" s="1" t="n">
        <v>1</v>
      </c>
      <c r="N34" s="1" t="n">
        <v>1026</v>
      </c>
      <c r="O34" s="1" t="n">
        <v>195</v>
      </c>
      <c r="P34" s="1" t="n">
        <v>1</v>
      </c>
      <c r="Q34" s="1" t="n">
        <f aca="false">K34-N34</f>
        <v>320</v>
      </c>
      <c r="R34" s="1" t="n">
        <f aca="false">L34-O34</f>
        <v>91</v>
      </c>
      <c r="S34" s="1" t="n">
        <f aca="false">M34-P34</f>
        <v>0</v>
      </c>
    </row>
    <row r="35" customFormat="false" ht="12.8" hidden="false" customHeight="false" outlineLevel="0" collapsed="false">
      <c r="A35" s="1" t="s">
        <v>19</v>
      </c>
      <c r="B35" s="1" t="s">
        <v>23</v>
      </c>
      <c r="C35" s="1" t="s">
        <v>90</v>
      </c>
      <c r="D35" s="1" t="s">
        <v>91</v>
      </c>
      <c r="E35" s="1" t="n">
        <v>64</v>
      </c>
      <c r="F35" s="1" t="n">
        <v>9</v>
      </c>
      <c r="G35" s="1" t="n">
        <v>0</v>
      </c>
      <c r="H35" s="1" t="n">
        <v>56</v>
      </c>
      <c r="I35" s="1" t="n">
        <v>9</v>
      </c>
      <c r="J35" s="1" t="n">
        <v>0</v>
      </c>
      <c r="K35" s="1" t="n">
        <v>24</v>
      </c>
      <c r="L35" s="1" t="n">
        <v>1</v>
      </c>
      <c r="M35" s="1" t="n">
        <v>0</v>
      </c>
      <c r="N35" s="1" t="n">
        <v>17</v>
      </c>
      <c r="O35" s="1" t="n">
        <v>1</v>
      </c>
      <c r="P35" s="1" t="n">
        <v>0</v>
      </c>
      <c r="Q35" s="1" t="n">
        <f aca="false">K35-N35</f>
        <v>7</v>
      </c>
      <c r="R35" s="1" t="n">
        <f aca="false">L35-O35</f>
        <v>0</v>
      </c>
      <c r="S35" s="1" t="n">
        <f aca="false">M35-P35</f>
        <v>0</v>
      </c>
    </row>
    <row r="36" customFormat="false" ht="12.8" hidden="false" customHeight="false" outlineLevel="0" collapsed="false">
      <c r="A36" s="1" t="s">
        <v>19</v>
      </c>
      <c r="B36" s="1" t="s">
        <v>23</v>
      </c>
      <c r="C36" s="1" t="s">
        <v>92</v>
      </c>
      <c r="D36" s="1" t="s">
        <v>93</v>
      </c>
      <c r="E36" s="1" t="n">
        <v>10327</v>
      </c>
      <c r="F36" s="1" t="n">
        <v>1000</v>
      </c>
      <c r="G36" s="1" t="n">
        <v>9</v>
      </c>
      <c r="H36" s="1" t="n">
        <v>6644</v>
      </c>
      <c r="I36" s="1" t="n">
        <v>527</v>
      </c>
      <c r="J36" s="1" t="n">
        <v>1</v>
      </c>
      <c r="K36" s="1" t="n">
        <v>5633</v>
      </c>
      <c r="L36" s="1" t="n">
        <v>418</v>
      </c>
      <c r="M36" s="1" t="n">
        <v>9</v>
      </c>
      <c r="N36" s="1" t="n">
        <v>3336</v>
      </c>
      <c r="O36" s="1" t="n">
        <v>170</v>
      </c>
      <c r="P36" s="1" t="n">
        <v>1</v>
      </c>
      <c r="Q36" s="1" t="n">
        <f aca="false">K36-N36</f>
        <v>2297</v>
      </c>
      <c r="R36" s="1" t="n">
        <f aca="false">L36-O36</f>
        <v>248</v>
      </c>
      <c r="S36" s="1" t="n">
        <f aca="false">M36-P36</f>
        <v>8</v>
      </c>
    </row>
    <row r="37" customFormat="false" ht="12.8" hidden="false" customHeight="false" outlineLevel="0" collapsed="false">
      <c r="A37" s="1" t="s">
        <v>19</v>
      </c>
      <c r="B37" s="1" t="s">
        <v>23</v>
      </c>
      <c r="C37" s="1" t="s">
        <v>94</v>
      </c>
      <c r="D37" s="1" t="s">
        <v>95</v>
      </c>
      <c r="E37" s="1" t="n">
        <v>150</v>
      </c>
      <c r="F37" s="1" t="n">
        <v>36</v>
      </c>
      <c r="G37" s="1" t="n">
        <v>0</v>
      </c>
      <c r="H37" s="1" t="n">
        <v>106</v>
      </c>
      <c r="I37" s="1" t="n">
        <v>27</v>
      </c>
      <c r="J37" s="1" t="n">
        <v>0</v>
      </c>
      <c r="K37" s="1" t="n">
        <v>60</v>
      </c>
      <c r="L37" s="1" t="n">
        <v>12</v>
      </c>
      <c r="M37" s="1" t="n">
        <v>0</v>
      </c>
      <c r="N37" s="1" t="n">
        <v>30</v>
      </c>
      <c r="O37" s="1" t="n">
        <v>6</v>
      </c>
      <c r="P37" s="1" t="n">
        <v>0</v>
      </c>
      <c r="Q37" s="1" t="n">
        <f aca="false">K37-N37</f>
        <v>30</v>
      </c>
      <c r="R37" s="1" t="n">
        <f aca="false">L37-O37</f>
        <v>6</v>
      </c>
      <c r="S37" s="1" t="n">
        <f aca="false">M37-P37</f>
        <v>0</v>
      </c>
    </row>
    <row r="38" customFormat="false" ht="12.8" hidden="false" customHeight="false" outlineLevel="0" collapsed="false">
      <c r="A38" s="1" t="s">
        <v>19</v>
      </c>
      <c r="B38" s="1" t="s">
        <v>23</v>
      </c>
      <c r="C38" s="1" t="s">
        <v>96</v>
      </c>
      <c r="D38" s="1" t="s">
        <v>97</v>
      </c>
      <c r="E38" s="1" t="n">
        <v>110</v>
      </c>
      <c r="F38" s="1" t="n">
        <v>17</v>
      </c>
      <c r="G38" s="1" t="n">
        <v>0</v>
      </c>
      <c r="H38" s="1" t="n">
        <v>74</v>
      </c>
      <c r="I38" s="1" t="n">
        <v>7</v>
      </c>
      <c r="J38" s="1" t="n">
        <v>0</v>
      </c>
      <c r="K38" s="1" t="n">
        <v>65</v>
      </c>
      <c r="L38" s="1" t="n">
        <v>10</v>
      </c>
      <c r="M38" s="1" t="n">
        <v>0</v>
      </c>
      <c r="N38" s="1" t="n">
        <v>46</v>
      </c>
      <c r="O38" s="1" t="n">
        <v>3</v>
      </c>
      <c r="P38" s="1" t="n">
        <v>0</v>
      </c>
      <c r="Q38" s="1" t="n">
        <f aca="false">K38-N38</f>
        <v>19</v>
      </c>
      <c r="R38" s="1" t="n">
        <f aca="false">L38-O38</f>
        <v>7</v>
      </c>
      <c r="S38" s="1" t="n">
        <f aca="false">M38-P38</f>
        <v>0</v>
      </c>
    </row>
    <row r="39" customFormat="false" ht="12.8" hidden="false" customHeight="false" outlineLevel="0" collapsed="false">
      <c r="A39" s="1" t="s">
        <v>19</v>
      </c>
      <c r="B39" s="1" t="s">
        <v>23</v>
      </c>
      <c r="C39" s="1" t="s">
        <v>98</v>
      </c>
      <c r="D39" s="1" t="s">
        <v>99</v>
      </c>
      <c r="E39" s="1" t="n">
        <v>23</v>
      </c>
      <c r="F39" s="1" t="n">
        <v>2</v>
      </c>
      <c r="G39" s="1" t="n">
        <v>0</v>
      </c>
      <c r="H39" s="1" t="n">
        <v>17</v>
      </c>
      <c r="I39" s="1" t="n">
        <v>1</v>
      </c>
      <c r="J39" s="1" t="n">
        <v>0</v>
      </c>
      <c r="K39" s="1" t="n">
        <v>15</v>
      </c>
      <c r="L39" s="1" t="n">
        <v>1</v>
      </c>
      <c r="M39" s="1" t="n">
        <v>0</v>
      </c>
      <c r="N39" s="1" t="n">
        <v>13</v>
      </c>
      <c r="O39" s="1" t="n">
        <v>0</v>
      </c>
      <c r="P39" s="1" t="n">
        <v>0</v>
      </c>
      <c r="Q39" s="1" t="n">
        <f aca="false">K39-N39</f>
        <v>2</v>
      </c>
      <c r="R39" s="1" t="n">
        <f aca="false">L39-O39</f>
        <v>1</v>
      </c>
      <c r="S39" s="1" t="n">
        <f aca="false">M39-P39</f>
        <v>0</v>
      </c>
    </row>
    <row r="40" customFormat="false" ht="12.8" hidden="false" customHeight="false" outlineLevel="0" collapsed="false">
      <c r="A40" s="1" t="s">
        <v>19</v>
      </c>
      <c r="B40" s="1" t="s">
        <v>29</v>
      </c>
      <c r="C40" s="1" t="s">
        <v>100</v>
      </c>
      <c r="D40" s="1" t="s">
        <v>101</v>
      </c>
      <c r="E40" s="1" t="n">
        <v>19</v>
      </c>
      <c r="F40" s="1" t="n">
        <v>1</v>
      </c>
      <c r="G40" s="1" t="n">
        <v>0</v>
      </c>
      <c r="H40" s="1" t="n">
        <v>14</v>
      </c>
      <c r="I40" s="1" t="n">
        <v>1</v>
      </c>
      <c r="J40" s="1" t="n">
        <v>0</v>
      </c>
      <c r="K40" s="1" t="n">
        <v>9</v>
      </c>
      <c r="L40" s="1" t="n">
        <v>0</v>
      </c>
      <c r="M40" s="1" t="n">
        <v>0</v>
      </c>
      <c r="N40" s="1" t="n">
        <v>7</v>
      </c>
      <c r="O40" s="1" t="n">
        <v>0</v>
      </c>
      <c r="P40" s="1" t="n">
        <v>0</v>
      </c>
      <c r="Q40" s="1" t="n">
        <f aca="false">K40-N40</f>
        <v>2</v>
      </c>
      <c r="R40" s="1" t="n">
        <f aca="false">L40-O40</f>
        <v>0</v>
      </c>
      <c r="S40" s="1" t="n">
        <f aca="false">M40-P40</f>
        <v>0</v>
      </c>
    </row>
    <row r="41" customFormat="false" ht="12.8" hidden="false" customHeight="false" outlineLevel="0" collapsed="false">
      <c r="A41" s="1" t="s">
        <v>19</v>
      </c>
      <c r="B41" s="1" t="s">
        <v>29</v>
      </c>
      <c r="C41" s="1" t="s">
        <v>102</v>
      </c>
      <c r="D41" s="1" t="s">
        <v>103</v>
      </c>
      <c r="E41" s="1" t="n">
        <v>5395</v>
      </c>
      <c r="F41" s="1" t="n">
        <v>5713</v>
      </c>
      <c r="G41" s="1" t="n">
        <v>5</v>
      </c>
      <c r="H41" s="1" t="n">
        <v>3668</v>
      </c>
      <c r="I41" s="1" t="n">
        <v>3780</v>
      </c>
      <c r="J41" s="1" t="n">
        <v>4</v>
      </c>
      <c r="K41" s="1" t="n">
        <v>2964</v>
      </c>
      <c r="L41" s="1" t="n">
        <v>2762</v>
      </c>
      <c r="M41" s="1" t="n">
        <v>4</v>
      </c>
      <c r="N41" s="1" t="n">
        <v>2067</v>
      </c>
      <c r="O41" s="1" t="n">
        <v>1782</v>
      </c>
      <c r="P41" s="1" t="n">
        <v>3</v>
      </c>
      <c r="Q41" s="1" t="n">
        <f aca="false">K41-N41</f>
        <v>897</v>
      </c>
      <c r="R41" s="1" t="n">
        <f aca="false">L41-O41</f>
        <v>980</v>
      </c>
      <c r="S41" s="1" t="n">
        <f aca="false">M41-P41</f>
        <v>1</v>
      </c>
    </row>
    <row r="42" customFormat="false" ht="12.8" hidden="false" customHeight="false" outlineLevel="0" collapsed="false">
      <c r="A42" s="1" t="s">
        <v>19</v>
      </c>
      <c r="B42" s="1" t="s">
        <v>20</v>
      </c>
      <c r="C42" s="1" t="s">
        <v>104</v>
      </c>
      <c r="D42" s="1" t="s">
        <v>105</v>
      </c>
      <c r="E42" s="1" t="n">
        <v>353</v>
      </c>
      <c r="F42" s="1" t="n">
        <v>70</v>
      </c>
      <c r="G42" s="1" t="n">
        <v>0</v>
      </c>
      <c r="H42" s="1" t="n">
        <v>292</v>
      </c>
      <c r="I42" s="1" t="n">
        <v>55</v>
      </c>
      <c r="J42" s="1" t="n">
        <v>0</v>
      </c>
      <c r="K42" s="1" t="n">
        <v>96</v>
      </c>
      <c r="L42" s="1" t="n">
        <v>13</v>
      </c>
      <c r="M42" s="1" t="n">
        <v>0</v>
      </c>
      <c r="N42" s="1" t="n">
        <v>68</v>
      </c>
      <c r="O42" s="1" t="n">
        <v>11</v>
      </c>
      <c r="P42" s="1" t="n">
        <v>0</v>
      </c>
      <c r="Q42" s="1" t="n">
        <f aca="false">K42-N42</f>
        <v>28</v>
      </c>
      <c r="R42" s="1" t="n">
        <f aca="false">L42-O42</f>
        <v>2</v>
      </c>
      <c r="S42" s="1" t="n">
        <f aca="false">M42-P42</f>
        <v>0</v>
      </c>
    </row>
    <row r="43" customFormat="false" ht="12.8" hidden="false" customHeight="false" outlineLevel="0" collapsed="false">
      <c r="A43" s="1" t="s">
        <v>19</v>
      </c>
      <c r="B43" s="1" t="s">
        <v>20</v>
      </c>
      <c r="C43" s="1" t="s">
        <v>106</v>
      </c>
      <c r="D43" s="1" t="s">
        <v>107</v>
      </c>
      <c r="E43" s="1" t="n">
        <v>500</v>
      </c>
      <c r="F43" s="1" t="n">
        <v>50</v>
      </c>
      <c r="G43" s="1" t="n">
        <v>0</v>
      </c>
      <c r="H43" s="1" t="n">
        <v>418</v>
      </c>
      <c r="I43" s="1" t="n">
        <v>39</v>
      </c>
      <c r="J43" s="1" t="n">
        <v>0</v>
      </c>
      <c r="K43" s="1" t="n">
        <v>241</v>
      </c>
      <c r="L43" s="1" t="n">
        <v>15</v>
      </c>
      <c r="M43" s="1" t="n">
        <v>0</v>
      </c>
      <c r="N43" s="1" t="n">
        <v>196</v>
      </c>
      <c r="O43" s="1" t="n">
        <v>9</v>
      </c>
      <c r="P43" s="1" t="n">
        <v>0</v>
      </c>
      <c r="Q43" s="1" t="n">
        <f aca="false">K43-N43</f>
        <v>45</v>
      </c>
      <c r="R43" s="1" t="n">
        <f aca="false">L43-O43</f>
        <v>6</v>
      </c>
      <c r="S43" s="1" t="n">
        <f aca="false">M43-P43</f>
        <v>0</v>
      </c>
    </row>
    <row r="44" customFormat="false" ht="12.8" hidden="false" customHeight="false" outlineLevel="0" collapsed="false">
      <c r="A44" s="1" t="s">
        <v>19</v>
      </c>
      <c r="B44" s="1" t="s">
        <v>20</v>
      </c>
      <c r="C44" s="1" t="s">
        <v>108</v>
      </c>
      <c r="D44" s="1" t="s">
        <v>109</v>
      </c>
      <c r="E44" s="1" t="n">
        <v>434</v>
      </c>
      <c r="F44" s="1" t="n">
        <v>65</v>
      </c>
      <c r="G44" s="1" t="n">
        <v>0</v>
      </c>
      <c r="H44" s="1" t="n">
        <v>277</v>
      </c>
      <c r="I44" s="1" t="n">
        <v>42</v>
      </c>
      <c r="J44" s="1" t="n">
        <v>0</v>
      </c>
      <c r="K44" s="1" t="n">
        <v>167</v>
      </c>
      <c r="L44" s="1" t="n">
        <v>14</v>
      </c>
      <c r="M44" s="1" t="n">
        <v>0</v>
      </c>
      <c r="N44" s="1" t="n">
        <v>93</v>
      </c>
      <c r="O44" s="1" t="n">
        <v>7</v>
      </c>
      <c r="P44" s="1" t="n">
        <v>0</v>
      </c>
      <c r="Q44" s="1" t="n">
        <f aca="false">K44-N44</f>
        <v>74</v>
      </c>
      <c r="R44" s="1" t="n">
        <f aca="false">L44-O44</f>
        <v>7</v>
      </c>
      <c r="S44" s="1" t="n">
        <f aca="false">M44-P44</f>
        <v>0</v>
      </c>
    </row>
    <row r="45" customFormat="false" ht="12.8" hidden="false" customHeight="false" outlineLevel="0" collapsed="false">
      <c r="A45" s="1" t="s">
        <v>19</v>
      </c>
      <c r="B45" s="1" t="s">
        <v>20</v>
      </c>
      <c r="C45" s="1" t="s">
        <v>110</v>
      </c>
      <c r="D45" s="1" t="s">
        <v>111</v>
      </c>
      <c r="E45" s="1" t="n">
        <v>26</v>
      </c>
      <c r="F45" s="1" t="n">
        <v>0</v>
      </c>
      <c r="G45" s="1" t="n">
        <v>0</v>
      </c>
      <c r="H45" s="1" t="n">
        <v>15</v>
      </c>
      <c r="I45" s="1" t="n">
        <v>0</v>
      </c>
      <c r="J45" s="1" t="n">
        <v>0</v>
      </c>
      <c r="K45" s="1" t="n">
        <v>14</v>
      </c>
      <c r="L45" s="1" t="n">
        <v>0</v>
      </c>
      <c r="M45" s="1" t="n">
        <v>0</v>
      </c>
      <c r="N45" s="1" t="n">
        <v>6</v>
      </c>
      <c r="O45" s="1" t="n">
        <v>0</v>
      </c>
      <c r="P45" s="1" t="n">
        <v>0</v>
      </c>
      <c r="Q45" s="1" t="n">
        <f aca="false">K45-N45</f>
        <v>8</v>
      </c>
      <c r="R45" s="1" t="n">
        <f aca="false">L45-O45</f>
        <v>0</v>
      </c>
      <c r="S45" s="1" t="n">
        <f aca="false">M45-P45</f>
        <v>0</v>
      </c>
    </row>
    <row r="46" customFormat="false" ht="12.8" hidden="false" customHeight="false" outlineLevel="0" collapsed="false">
      <c r="A46" s="1" t="s">
        <v>19</v>
      </c>
      <c r="B46" s="1" t="s">
        <v>20</v>
      </c>
      <c r="C46" s="1" t="s">
        <v>112</v>
      </c>
      <c r="D46" s="1" t="s">
        <v>113</v>
      </c>
      <c r="E46" s="1" t="n">
        <v>30</v>
      </c>
      <c r="F46" s="1" t="n">
        <v>4</v>
      </c>
      <c r="G46" s="1" t="n">
        <v>0</v>
      </c>
      <c r="H46" s="1" t="n">
        <v>21</v>
      </c>
      <c r="I46" s="1" t="n">
        <v>2</v>
      </c>
      <c r="J46" s="1" t="n">
        <v>0</v>
      </c>
      <c r="K46" s="1" t="n">
        <v>11</v>
      </c>
      <c r="L46" s="1" t="n">
        <v>2</v>
      </c>
      <c r="M46" s="1" t="n">
        <v>0</v>
      </c>
      <c r="N46" s="1" t="n">
        <v>7</v>
      </c>
      <c r="O46" s="1" t="n">
        <v>0</v>
      </c>
      <c r="P46" s="1" t="n">
        <v>0</v>
      </c>
      <c r="Q46" s="1" t="n">
        <f aca="false">K46-N46</f>
        <v>4</v>
      </c>
      <c r="R46" s="1" t="n">
        <f aca="false">L46-O46</f>
        <v>2</v>
      </c>
      <c r="S46" s="1" t="n">
        <f aca="false">M46-P46</f>
        <v>0</v>
      </c>
    </row>
    <row r="47" customFormat="false" ht="12.8" hidden="false" customHeight="false" outlineLevel="0" collapsed="false">
      <c r="A47" s="1" t="s">
        <v>19</v>
      </c>
      <c r="B47" s="1" t="s">
        <v>20</v>
      </c>
      <c r="C47" s="1" t="s">
        <v>114</v>
      </c>
      <c r="D47" s="1" t="s">
        <v>115</v>
      </c>
      <c r="E47" s="1" t="n">
        <v>97</v>
      </c>
      <c r="F47" s="1" t="n">
        <v>29</v>
      </c>
      <c r="G47" s="1" t="n">
        <v>0</v>
      </c>
      <c r="H47" s="1" t="n">
        <v>63</v>
      </c>
      <c r="I47" s="1" t="n">
        <v>23</v>
      </c>
      <c r="J47" s="1" t="n">
        <v>0</v>
      </c>
      <c r="K47" s="1" t="n">
        <v>49</v>
      </c>
      <c r="L47" s="1" t="n">
        <v>10</v>
      </c>
      <c r="M47" s="1" t="n">
        <v>0</v>
      </c>
      <c r="N47" s="1" t="n">
        <v>32</v>
      </c>
      <c r="O47" s="1" t="n">
        <v>6</v>
      </c>
      <c r="P47" s="1" t="n">
        <v>0</v>
      </c>
      <c r="Q47" s="1" t="n">
        <f aca="false">K47-N47</f>
        <v>17</v>
      </c>
      <c r="R47" s="1" t="n">
        <f aca="false">L47-O47</f>
        <v>4</v>
      </c>
      <c r="S47" s="1" t="n">
        <f aca="false">M47-P47</f>
        <v>0</v>
      </c>
    </row>
    <row r="48" customFormat="false" ht="12.8" hidden="false" customHeight="false" outlineLevel="0" collapsed="false">
      <c r="A48" s="1" t="s">
        <v>19</v>
      </c>
      <c r="B48" s="1" t="s">
        <v>23</v>
      </c>
      <c r="C48" s="1" t="s">
        <v>116</v>
      </c>
      <c r="D48" s="1" t="s">
        <v>117</v>
      </c>
      <c r="E48" s="1" t="n">
        <v>46</v>
      </c>
      <c r="F48" s="1" t="n">
        <v>7</v>
      </c>
      <c r="G48" s="1" t="n">
        <v>0</v>
      </c>
      <c r="H48" s="1" t="n">
        <v>43</v>
      </c>
      <c r="I48" s="1" t="n">
        <v>6</v>
      </c>
      <c r="J48" s="1" t="n">
        <v>0</v>
      </c>
      <c r="K48" s="1" t="n">
        <v>25</v>
      </c>
      <c r="L48" s="1" t="n">
        <v>3</v>
      </c>
      <c r="M48" s="1" t="n">
        <v>0</v>
      </c>
      <c r="N48" s="1" t="n">
        <v>23</v>
      </c>
      <c r="O48" s="1" t="n">
        <v>3</v>
      </c>
      <c r="P48" s="1" t="n">
        <v>0</v>
      </c>
      <c r="Q48" s="1" t="n">
        <f aca="false">K48-N48</f>
        <v>2</v>
      </c>
      <c r="R48" s="1" t="n">
        <f aca="false">L48-O48</f>
        <v>0</v>
      </c>
      <c r="S48" s="1" t="n">
        <f aca="false">M48-P48</f>
        <v>0</v>
      </c>
    </row>
    <row r="49" customFormat="false" ht="12.8" hidden="false" customHeight="false" outlineLevel="0" collapsed="false">
      <c r="A49" s="1" t="s">
        <v>19</v>
      </c>
      <c r="B49" s="1" t="s">
        <v>20</v>
      </c>
      <c r="C49" s="1" t="s">
        <v>118</v>
      </c>
      <c r="D49" s="1" t="s">
        <v>119</v>
      </c>
      <c r="E49" s="1" t="n">
        <v>17</v>
      </c>
      <c r="F49" s="1" t="n">
        <v>4</v>
      </c>
      <c r="G49" s="1" t="n">
        <v>0</v>
      </c>
      <c r="H49" s="1" t="n">
        <v>10</v>
      </c>
      <c r="I49" s="1" t="n">
        <v>2</v>
      </c>
      <c r="J49" s="1" t="n">
        <v>0</v>
      </c>
      <c r="K49" s="1" t="n">
        <v>10</v>
      </c>
      <c r="L49" s="1" t="n">
        <v>3</v>
      </c>
      <c r="M49" s="1" t="n">
        <v>0</v>
      </c>
      <c r="N49" s="1" t="n">
        <v>6</v>
      </c>
      <c r="O49" s="1" t="n">
        <v>1</v>
      </c>
      <c r="P49" s="1" t="n">
        <v>0</v>
      </c>
      <c r="Q49" s="1" t="n">
        <f aca="false">K49-N49</f>
        <v>4</v>
      </c>
      <c r="R49" s="1" t="n">
        <f aca="false">L49-O49</f>
        <v>2</v>
      </c>
      <c r="S49" s="1" t="n">
        <f aca="false">M49-P49</f>
        <v>0</v>
      </c>
    </row>
    <row r="50" customFormat="false" ht="12.8" hidden="false" customHeight="false" outlineLevel="0" collapsed="false">
      <c r="A50" s="1" t="s">
        <v>19</v>
      </c>
      <c r="B50" s="1" t="s">
        <v>20</v>
      </c>
      <c r="C50" s="1" t="s">
        <v>120</v>
      </c>
      <c r="D50" s="1" t="s">
        <v>121</v>
      </c>
      <c r="E50" s="1" t="n">
        <v>112</v>
      </c>
      <c r="F50" s="1" t="n">
        <v>18</v>
      </c>
      <c r="G50" s="1" t="n">
        <v>0</v>
      </c>
      <c r="H50" s="1" t="n">
        <v>98</v>
      </c>
      <c r="I50" s="1" t="n">
        <v>16</v>
      </c>
      <c r="J50" s="1" t="n">
        <v>0</v>
      </c>
      <c r="K50" s="1" t="n">
        <v>55</v>
      </c>
      <c r="L50" s="1" t="n">
        <v>2</v>
      </c>
      <c r="M50" s="1" t="n">
        <v>0</v>
      </c>
      <c r="N50" s="1" t="n">
        <v>50</v>
      </c>
      <c r="O50" s="1" t="n">
        <v>2</v>
      </c>
      <c r="P50" s="1" t="n">
        <v>0</v>
      </c>
      <c r="Q50" s="1" t="n">
        <f aca="false">K50-N50</f>
        <v>5</v>
      </c>
      <c r="R50" s="1" t="n">
        <f aca="false">L50-O50</f>
        <v>0</v>
      </c>
      <c r="S50" s="1" t="n">
        <f aca="false">M50-P50</f>
        <v>0</v>
      </c>
    </row>
    <row r="51" customFormat="false" ht="12.8" hidden="false" customHeight="false" outlineLevel="0" collapsed="false">
      <c r="A51" s="1" t="s">
        <v>19</v>
      </c>
      <c r="B51" s="1" t="s">
        <v>20</v>
      </c>
      <c r="C51" s="1" t="s">
        <v>122</v>
      </c>
      <c r="D51" s="1" t="s">
        <v>123</v>
      </c>
      <c r="E51" s="1" t="n">
        <v>71</v>
      </c>
      <c r="F51" s="1" t="n">
        <v>5</v>
      </c>
      <c r="G51" s="1" t="n">
        <v>0</v>
      </c>
      <c r="H51" s="1" t="n">
        <v>40</v>
      </c>
      <c r="I51" s="1" t="n">
        <v>3</v>
      </c>
      <c r="J51" s="1" t="n">
        <v>0</v>
      </c>
      <c r="K51" s="1" t="n">
        <v>35</v>
      </c>
      <c r="L51" s="1" t="n">
        <v>2</v>
      </c>
      <c r="M51" s="1" t="n">
        <v>0</v>
      </c>
      <c r="N51" s="1" t="n">
        <v>17</v>
      </c>
      <c r="O51" s="1" t="n">
        <v>0</v>
      </c>
      <c r="P51" s="1" t="n">
        <v>0</v>
      </c>
      <c r="Q51" s="1" t="n">
        <f aca="false">K51-N51</f>
        <v>18</v>
      </c>
      <c r="R51" s="1" t="n">
        <f aca="false">L51-O51</f>
        <v>2</v>
      </c>
      <c r="S51" s="1" t="n">
        <f aca="false">M51-P51</f>
        <v>0</v>
      </c>
    </row>
    <row r="52" customFormat="false" ht="12.8" hidden="false" customHeight="false" outlineLevel="0" collapsed="false">
      <c r="A52" s="1" t="s">
        <v>19</v>
      </c>
      <c r="B52" s="1" t="s">
        <v>20</v>
      </c>
      <c r="C52" s="1" t="s">
        <v>124</v>
      </c>
      <c r="D52" s="1" t="s">
        <v>125</v>
      </c>
      <c r="E52" s="1" t="n">
        <v>281</v>
      </c>
      <c r="F52" s="1" t="n">
        <v>58</v>
      </c>
      <c r="G52" s="1" t="n">
        <v>0</v>
      </c>
      <c r="H52" s="1" t="n">
        <v>212</v>
      </c>
      <c r="I52" s="1" t="n">
        <v>37</v>
      </c>
      <c r="J52" s="1" t="n">
        <v>0</v>
      </c>
      <c r="K52" s="1" t="n">
        <v>150</v>
      </c>
      <c r="L52" s="1" t="n">
        <v>29</v>
      </c>
      <c r="M52" s="1" t="n">
        <v>0</v>
      </c>
      <c r="N52" s="1" t="n">
        <v>115</v>
      </c>
      <c r="O52" s="1" t="n">
        <v>18</v>
      </c>
      <c r="P52" s="1" t="n">
        <v>0</v>
      </c>
      <c r="Q52" s="1" t="n">
        <f aca="false">K52-N52</f>
        <v>35</v>
      </c>
      <c r="R52" s="1" t="n">
        <f aca="false">L52-O52</f>
        <v>11</v>
      </c>
      <c r="S52" s="1" t="n">
        <f aca="false">M52-P52</f>
        <v>0</v>
      </c>
    </row>
    <row r="53" customFormat="false" ht="12.8" hidden="false" customHeight="false" outlineLevel="0" collapsed="false">
      <c r="A53" s="1" t="s">
        <v>19</v>
      </c>
      <c r="B53" s="1" t="s">
        <v>23</v>
      </c>
      <c r="C53" s="1" t="s">
        <v>126</v>
      </c>
      <c r="D53" s="1" t="s">
        <v>127</v>
      </c>
      <c r="E53" s="1" t="n">
        <v>84</v>
      </c>
      <c r="F53" s="1" t="n">
        <v>24</v>
      </c>
      <c r="G53" s="1" t="n">
        <v>0</v>
      </c>
      <c r="H53" s="1" t="n">
        <v>56</v>
      </c>
      <c r="I53" s="1" t="n">
        <v>11</v>
      </c>
      <c r="J53" s="1" t="n">
        <v>0</v>
      </c>
      <c r="K53" s="1" t="n">
        <v>46</v>
      </c>
      <c r="L53" s="1" t="n">
        <v>7</v>
      </c>
      <c r="M53" s="1" t="n">
        <v>0</v>
      </c>
      <c r="N53" s="1" t="n">
        <v>26</v>
      </c>
      <c r="O53" s="1" t="n">
        <v>0</v>
      </c>
      <c r="P53" s="1" t="n">
        <v>0</v>
      </c>
      <c r="Q53" s="1" t="n">
        <f aca="false">K53-N53</f>
        <v>20</v>
      </c>
      <c r="R53" s="1" t="n">
        <f aca="false">L53-O53</f>
        <v>7</v>
      </c>
      <c r="S53" s="1" t="n">
        <f aca="false">M53-P53</f>
        <v>0</v>
      </c>
    </row>
    <row r="54" customFormat="false" ht="12.8" hidden="false" customHeight="false" outlineLevel="0" collapsed="false">
      <c r="A54" s="1" t="s">
        <v>19</v>
      </c>
      <c r="B54" s="1" t="s">
        <v>23</v>
      </c>
      <c r="C54" s="1" t="s">
        <v>128</v>
      </c>
      <c r="D54" s="1" t="s">
        <v>129</v>
      </c>
      <c r="E54" s="1" t="n">
        <v>148</v>
      </c>
      <c r="F54" s="1" t="n">
        <v>37</v>
      </c>
      <c r="G54" s="1" t="n">
        <v>0</v>
      </c>
      <c r="H54" s="1" t="n">
        <v>106</v>
      </c>
      <c r="I54" s="1" t="n">
        <v>29</v>
      </c>
      <c r="J54" s="1" t="n">
        <v>0</v>
      </c>
      <c r="K54" s="1" t="n">
        <v>44</v>
      </c>
      <c r="L54" s="1" t="n">
        <v>6</v>
      </c>
      <c r="M54" s="1" t="n">
        <v>0</v>
      </c>
      <c r="N54" s="1" t="n">
        <v>27</v>
      </c>
      <c r="O54" s="1" t="n">
        <v>3</v>
      </c>
      <c r="P54" s="1" t="n">
        <v>0</v>
      </c>
      <c r="Q54" s="1" t="n">
        <f aca="false">K54-N54</f>
        <v>17</v>
      </c>
      <c r="R54" s="1" t="n">
        <f aca="false">L54-O54</f>
        <v>3</v>
      </c>
      <c r="S54" s="1" t="n">
        <f aca="false">M54-P54</f>
        <v>0</v>
      </c>
    </row>
    <row r="55" customFormat="false" ht="12.8" hidden="false" customHeight="false" outlineLevel="0" collapsed="false">
      <c r="A55" s="1" t="s">
        <v>19</v>
      </c>
      <c r="B55" s="1" t="s">
        <v>29</v>
      </c>
      <c r="C55" s="1" t="s">
        <v>130</v>
      </c>
      <c r="D55" s="1" t="s">
        <v>131</v>
      </c>
      <c r="E55" s="1" t="n">
        <v>94</v>
      </c>
      <c r="F55" s="1" t="n">
        <v>16</v>
      </c>
      <c r="G55" s="1" t="n">
        <v>0</v>
      </c>
      <c r="H55" s="1" t="n">
        <v>64</v>
      </c>
      <c r="I55" s="1" t="n">
        <v>14</v>
      </c>
      <c r="J55" s="1" t="n">
        <v>0</v>
      </c>
      <c r="K55" s="1" t="n">
        <v>50</v>
      </c>
      <c r="L55" s="1" t="n">
        <v>3</v>
      </c>
      <c r="M55" s="1" t="n">
        <v>0</v>
      </c>
      <c r="N55" s="1" t="n">
        <v>32</v>
      </c>
      <c r="O55" s="1" t="n">
        <v>2</v>
      </c>
      <c r="P55" s="1" t="n">
        <v>0</v>
      </c>
      <c r="Q55" s="1" t="n">
        <f aca="false">K55-N55</f>
        <v>18</v>
      </c>
      <c r="R55" s="1" t="n">
        <f aca="false">L55-O55</f>
        <v>1</v>
      </c>
      <c r="S55" s="1" t="n">
        <f aca="false">M55-P55</f>
        <v>0</v>
      </c>
    </row>
    <row r="56" customFormat="false" ht="12.8" hidden="false" customHeight="false" outlineLevel="0" collapsed="false">
      <c r="A56" s="1" t="s">
        <v>19</v>
      </c>
      <c r="B56" s="1" t="s">
        <v>20</v>
      </c>
      <c r="C56" s="1" t="s">
        <v>132</v>
      </c>
      <c r="D56" s="1" t="s">
        <v>133</v>
      </c>
      <c r="E56" s="1" t="n">
        <v>2828</v>
      </c>
      <c r="F56" s="1" t="n">
        <v>642</v>
      </c>
      <c r="G56" s="1" t="n">
        <v>4</v>
      </c>
      <c r="H56" s="1" t="n">
        <v>2505</v>
      </c>
      <c r="I56" s="1" t="n">
        <v>577</v>
      </c>
      <c r="J56" s="1" t="n">
        <v>4</v>
      </c>
      <c r="K56" s="1" t="n">
        <v>782</v>
      </c>
      <c r="L56" s="1" t="n">
        <v>121</v>
      </c>
      <c r="M56" s="1" t="n">
        <v>2</v>
      </c>
      <c r="N56" s="1" t="n">
        <v>624</v>
      </c>
      <c r="O56" s="1" t="n">
        <v>86</v>
      </c>
      <c r="P56" s="1" t="n">
        <v>2</v>
      </c>
      <c r="Q56" s="1" t="n">
        <f aca="false">K56-N56</f>
        <v>158</v>
      </c>
      <c r="R56" s="1" t="n">
        <f aca="false">L56-O56</f>
        <v>35</v>
      </c>
      <c r="S56" s="1" t="n">
        <f aca="false">M56-P56</f>
        <v>0</v>
      </c>
    </row>
    <row r="57" customFormat="false" ht="12.8" hidden="false" customHeight="false" outlineLevel="0" collapsed="false">
      <c r="A57" s="1" t="s">
        <v>19</v>
      </c>
      <c r="B57" s="1" t="s">
        <v>23</v>
      </c>
      <c r="C57" s="1" t="s">
        <v>134</v>
      </c>
      <c r="D57" s="1" t="s">
        <v>135</v>
      </c>
      <c r="E57" s="1" t="n">
        <v>585</v>
      </c>
      <c r="F57" s="1" t="n">
        <v>75</v>
      </c>
      <c r="G57" s="1" t="n">
        <v>0</v>
      </c>
      <c r="H57" s="1" t="n">
        <v>508</v>
      </c>
      <c r="I57" s="1" t="n">
        <v>66</v>
      </c>
      <c r="J57" s="1" t="n">
        <v>0</v>
      </c>
      <c r="K57" s="1" t="n">
        <v>153</v>
      </c>
      <c r="L57" s="1" t="n">
        <v>14</v>
      </c>
      <c r="M57" s="1" t="n">
        <v>0</v>
      </c>
      <c r="N57" s="1" t="n">
        <v>122</v>
      </c>
      <c r="O57" s="1" t="n">
        <v>10</v>
      </c>
      <c r="P57" s="1" t="n">
        <v>0</v>
      </c>
      <c r="Q57" s="1" t="n">
        <f aca="false">K57-N57</f>
        <v>31</v>
      </c>
      <c r="R57" s="1" t="n">
        <f aca="false">L57-O57</f>
        <v>4</v>
      </c>
      <c r="S57" s="1" t="n">
        <f aca="false">M57-P57</f>
        <v>0</v>
      </c>
    </row>
    <row r="58" customFormat="false" ht="12.8" hidden="false" customHeight="false" outlineLevel="0" collapsed="false">
      <c r="A58" s="1" t="s">
        <v>19</v>
      </c>
      <c r="B58" s="1" t="s">
        <v>26</v>
      </c>
      <c r="C58" s="1" t="s">
        <v>136</v>
      </c>
      <c r="D58" s="1" t="s">
        <v>137</v>
      </c>
      <c r="E58" s="1" t="n">
        <v>174</v>
      </c>
      <c r="F58" s="1" t="n">
        <v>47</v>
      </c>
      <c r="G58" s="1" t="n">
        <v>0</v>
      </c>
      <c r="H58" s="1" t="n">
        <v>114</v>
      </c>
      <c r="I58" s="1" t="n">
        <v>33</v>
      </c>
      <c r="J58" s="1" t="n">
        <v>0</v>
      </c>
      <c r="K58" s="1" t="n">
        <v>77</v>
      </c>
      <c r="L58" s="1" t="n">
        <v>19</v>
      </c>
      <c r="M58" s="1" t="n">
        <v>0</v>
      </c>
      <c r="N58" s="1" t="n">
        <v>48</v>
      </c>
      <c r="O58" s="1" t="n">
        <v>14</v>
      </c>
      <c r="P58" s="1" t="n">
        <v>0</v>
      </c>
      <c r="Q58" s="1" t="n">
        <f aca="false">K58-N58</f>
        <v>29</v>
      </c>
      <c r="R58" s="1" t="n">
        <f aca="false">L58-O58</f>
        <v>5</v>
      </c>
      <c r="S58" s="1" t="n">
        <f aca="false">M58-P58</f>
        <v>0</v>
      </c>
    </row>
    <row r="59" customFormat="false" ht="12.8" hidden="false" customHeight="false" outlineLevel="0" collapsed="false">
      <c r="A59" s="1" t="s">
        <v>19</v>
      </c>
      <c r="B59" s="1" t="s">
        <v>23</v>
      </c>
      <c r="C59" s="1" t="s">
        <v>138</v>
      </c>
      <c r="D59" s="1" t="s">
        <v>139</v>
      </c>
      <c r="E59" s="1" t="n">
        <v>163</v>
      </c>
      <c r="F59" s="1" t="n">
        <v>10</v>
      </c>
      <c r="G59" s="1" t="n">
        <v>0</v>
      </c>
      <c r="H59" s="1" t="n">
        <v>117</v>
      </c>
      <c r="I59" s="1" t="n">
        <v>6</v>
      </c>
      <c r="J59" s="1" t="n">
        <v>0</v>
      </c>
      <c r="K59" s="1" t="n">
        <v>76</v>
      </c>
      <c r="L59" s="1" t="n">
        <v>6</v>
      </c>
      <c r="M59" s="1" t="n">
        <v>0</v>
      </c>
      <c r="N59" s="1" t="n">
        <v>54</v>
      </c>
      <c r="O59" s="1" t="n">
        <v>3</v>
      </c>
      <c r="P59" s="1" t="n">
        <v>0</v>
      </c>
      <c r="Q59" s="1" t="n">
        <f aca="false">K59-N59</f>
        <v>22</v>
      </c>
      <c r="R59" s="1" t="n">
        <f aca="false">L59-O59</f>
        <v>3</v>
      </c>
      <c r="S59" s="1" t="n">
        <f aca="false">M59-P59</f>
        <v>0</v>
      </c>
    </row>
    <row r="60" customFormat="false" ht="12.8" hidden="false" customHeight="false" outlineLevel="0" collapsed="false">
      <c r="A60" s="1" t="s">
        <v>19</v>
      </c>
      <c r="B60" s="1" t="s">
        <v>29</v>
      </c>
      <c r="C60" s="1" t="s">
        <v>140</v>
      </c>
      <c r="D60" s="1" t="s">
        <v>141</v>
      </c>
      <c r="E60" s="1" t="n">
        <v>23</v>
      </c>
      <c r="F60" s="1" t="n">
        <v>3</v>
      </c>
      <c r="G60" s="1" t="n">
        <v>0</v>
      </c>
      <c r="H60" s="1" t="n">
        <v>20</v>
      </c>
      <c r="I60" s="1" t="n">
        <v>3</v>
      </c>
      <c r="J60" s="1" t="n">
        <v>0</v>
      </c>
      <c r="K60" s="1" t="n">
        <v>7</v>
      </c>
      <c r="L60" s="1" t="n">
        <v>1</v>
      </c>
      <c r="M60" s="1" t="n">
        <v>0</v>
      </c>
      <c r="N60" s="1" t="n">
        <v>7</v>
      </c>
      <c r="O60" s="1" t="n">
        <v>1</v>
      </c>
      <c r="P60" s="1" t="n">
        <v>0</v>
      </c>
      <c r="Q60" s="1" t="n">
        <f aca="false">K60-N60</f>
        <v>0</v>
      </c>
      <c r="R60" s="1" t="n">
        <f aca="false">L60-O60</f>
        <v>0</v>
      </c>
      <c r="S60" s="1" t="n">
        <f aca="false">M60-P60</f>
        <v>0</v>
      </c>
    </row>
    <row r="61" customFormat="false" ht="12.8" hidden="false" customHeight="false" outlineLevel="0" collapsed="false">
      <c r="A61" s="1" t="s">
        <v>19</v>
      </c>
      <c r="B61" s="1" t="s">
        <v>26</v>
      </c>
      <c r="C61" s="1" t="s">
        <v>142</v>
      </c>
      <c r="D61" s="1" t="s">
        <v>143</v>
      </c>
      <c r="E61" s="1" t="n">
        <v>171</v>
      </c>
      <c r="F61" s="1" t="n">
        <v>59</v>
      </c>
      <c r="G61" s="1" t="n">
        <v>1</v>
      </c>
      <c r="H61" s="1" t="n">
        <v>94</v>
      </c>
      <c r="I61" s="1" t="n">
        <v>28</v>
      </c>
      <c r="J61" s="1" t="n">
        <v>1</v>
      </c>
      <c r="K61" s="1" t="n">
        <v>87</v>
      </c>
      <c r="L61" s="1" t="n">
        <v>21</v>
      </c>
      <c r="M61" s="1" t="n">
        <v>0</v>
      </c>
      <c r="N61" s="1" t="n">
        <v>50</v>
      </c>
      <c r="O61" s="1" t="n">
        <v>10</v>
      </c>
      <c r="P61" s="1" t="n">
        <v>0</v>
      </c>
      <c r="Q61" s="1" t="n">
        <f aca="false">K61-N61</f>
        <v>37</v>
      </c>
      <c r="R61" s="1" t="n">
        <f aca="false">L61-O61</f>
        <v>11</v>
      </c>
      <c r="S61" s="1" t="n">
        <f aca="false">M61-P61</f>
        <v>0</v>
      </c>
    </row>
    <row r="62" customFormat="false" ht="12.8" hidden="false" customHeight="false" outlineLevel="0" collapsed="false">
      <c r="A62" s="1" t="s">
        <v>19</v>
      </c>
      <c r="B62" s="1" t="s">
        <v>23</v>
      </c>
      <c r="C62" s="1" t="s">
        <v>144</v>
      </c>
      <c r="D62" s="1" t="s">
        <v>145</v>
      </c>
      <c r="E62" s="1" t="n">
        <v>1725</v>
      </c>
      <c r="F62" s="1" t="n">
        <v>253</v>
      </c>
      <c r="G62" s="1" t="n">
        <v>2</v>
      </c>
      <c r="H62" s="1" t="n">
        <v>1081</v>
      </c>
      <c r="I62" s="1" t="n">
        <v>171</v>
      </c>
      <c r="J62" s="1" t="n">
        <v>0</v>
      </c>
      <c r="K62" s="1" t="n">
        <v>912</v>
      </c>
      <c r="L62" s="1" t="n">
        <v>93</v>
      </c>
      <c r="M62" s="1" t="n">
        <v>2</v>
      </c>
      <c r="N62" s="1" t="n">
        <v>423</v>
      </c>
      <c r="O62" s="1" t="n">
        <v>44</v>
      </c>
      <c r="P62" s="1" t="n">
        <v>0</v>
      </c>
      <c r="Q62" s="1" t="n">
        <f aca="false">K62-N62</f>
        <v>489</v>
      </c>
      <c r="R62" s="1" t="n">
        <f aca="false">L62-O62</f>
        <v>49</v>
      </c>
      <c r="S62" s="1" t="n">
        <f aca="false">M62-P62</f>
        <v>2</v>
      </c>
    </row>
    <row r="63" customFormat="false" ht="12.8" hidden="false" customHeight="false" outlineLevel="0" collapsed="false">
      <c r="A63" s="1" t="s">
        <v>19</v>
      </c>
      <c r="B63" s="1" t="s">
        <v>20</v>
      </c>
      <c r="C63" s="1" t="s">
        <v>146</v>
      </c>
      <c r="D63" s="1" t="s">
        <v>147</v>
      </c>
      <c r="E63" s="1" t="n">
        <v>89</v>
      </c>
      <c r="F63" s="1" t="n">
        <v>7</v>
      </c>
      <c r="G63" s="1" t="n">
        <v>0</v>
      </c>
      <c r="H63" s="1" t="n">
        <v>58</v>
      </c>
      <c r="I63" s="1" t="n">
        <v>6</v>
      </c>
      <c r="J63" s="1" t="n">
        <v>0</v>
      </c>
      <c r="K63" s="1" t="n">
        <v>39</v>
      </c>
      <c r="L63" s="1" t="n">
        <v>3</v>
      </c>
      <c r="M63" s="1" t="n">
        <v>0</v>
      </c>
      <c r="N63" s="1" t="n">
        <v>24</v>
      </c>
      <c r="O63" s="1" t="n">
        <v>3</v>
      </c>
      <c r="P63" s="1" t="n">
        <v>0</v>
      </c>
      <c r="Q63" s="1" t="n">
        <f aca="false">K63-N63</f>
        <v>15</v>
      </c>
      <c r="R63" s="1" t="n">
        <f aca="false">L63-O63</f>
        <v>0</v>
      </c>
      <c r="S63" s="1" t="n">
        <f aca="false">M63-P63</f>
        <v>0</v>
      </c>
    </row>
    <row r="64" customFormat="false" ht="12.8" hidden="false" customHeight="false" outlineLevel="0" collapsed="false">
      <c r="A64" s="1" t="s">
        <v>19</v>
      </c>
      <c r="B64" s="1" t="s">
        <v>26</v>
      </c>
      <c r="C64" s="1" t="s">
        <v>148</v>
      </c>
      <c r="D64" s="1" t="s">
        <v>149</v>
      </c>
      <c r="E64" s="1" t="n">
        <v>32</v>
      </c>
      <c r="F64" s="1" t="n">
        <v>8</v>
      </c>
      <c r="G64" s="1" t="n">
        <v>0</v>
      </c>
      <c r="H64" s="1" t="n">
        <v>16</v>
      </c>
      <c r="I64" s="1" t="n">
        <v>2</v>
      </c>
      <c r="J64" s="1" t="n">
        <v>0</v>
      </c>
      <c r="K64" s="1" t="n">
        <v>15</v>
      </c>
      <c r="L64" s="1" t="n">
        <v>3</v>
      </c>
      <c r="M64" s="1" t="n">
        <v>0</v>
      </c>
      <c r="N64" s="1" t="n">
        <v>6</v>
      </c>
      <c r="O64" s="1" t="n">
        <v>1</v>
      </c>
      <c r="P64" s="1" t="n">
        <v>0</v>
      </c>
      <c r="Q64" s="1" t="n">
        <f aca="false">K64-N64</f>
        <v>9</v>
      </c>
      <c r="R64" s="1" t="n">
        <f aca="false">L64-O64</f>
        <v>2</v>
      </c>
      <c r="S64" s="1" t="n">
        <f aca="false">M64-P64</f>
        <v>0</v>
      </c>
    </row>
    <row r="65" customFormat="false" ht="12.8" hidden="false" customHeight="false" outlineLevel="0" collapsed="false">
      <c r="A65" s="1" t="s">
        <v>19</v>
      </c>
      <c r="B65" s="1" t="s">
        <v>20</v>
      </c>
      <c r="C65" s="1" t="s">
        <v>150</v>
      </c>
      <c r="D65" s="1" t="s">
        <v>151</v>
      </c>
      <c r="E65" s="1" t="n">
        <v>332</v>
      </c>
      <c r="F65" s="1" t="n">
        <v>43</v>
      </c>
      <c r="G65" s="1" t="n">
        <v>0</v>
      </c>
      <c r="H65" s="1" t="n">
        <v>215</v>
      </c>
      <c r="I65" s="1" t="n">
        <v>26</v>
      </c>
      <c r="J65" s="1" t="n">
        <v>0</v>
      </c>
      <c r="K65" s="1" t="n">
        <v>165</v>
      </c>
      <c r="L65" s="1" t="n">
        <v>19</v>
      </c>
      <c r="M65" s="1" t="n">
        <v>0</v>
      </c>
      <c r="N65" s="1" t="n">
        <v>111</v>
      </c>
      <c r="O65" s="1" t="n">
        <v>10</v>
      </c>
      <c r="P65" s="1" t="n">
        <v>0</v>
      </c>
      <c r="Q65" s="1" t="n">
        <f aca="false">K65-N65</f>
        <v>54</v>
      </c>
      <c r="R65" s="1" t="n">
        <f aca="false">L65-O65</f>
        <v>9</v>
      </c>
      <c r="S65" s="1" t="n">
        <f aca="false">M65-P65</f>
        <v>0</v>
      </c>
    </row>
    <row r="66" customFormat="false" ht="12.8" hidden="false" customHeight="false" outlineLevel="0" collapsed="false">
      <c r="A66" s="1" t="s">
        <v>19</v>
      </c>
      <c r="B66" s="1" t="s">
        <v>23</v>
      </c>
      <c r="C66" s="1" t="s">
        <v>152</v>
      </c>
      <c r="D66" s="1" t="s">
        <v>153</v>
      </c>
      <c r="E66" s="1" t="n">
        <v>9</v>
      </c>
      <c r="F66" s="1" t="n">
        <v>0</v>
      </c>
      <c r="G66" s="1" t="n">
        <v>0</v>
      </c>
      <c r="H66" s="1" t="n">
        <v>9</v>
      </c>
      <c r="I66" s="1" t="n">
        <v>0</v>
      </c>
      <c r="J66" s="1" t="n">
        <v>0</v>
      </c>
      <c r="K66" s="1" t="n">
        <v>5</v>
      </c>
      <c r="L66" s="1" t="n">
        <v>0</v>
      </c>
      <c r="M66" s="1" t="n">
        <v>0</v>
      </c>
      <c r="N66" s="1" t="n">
        <v>5</v>
      </c>
      <c r="O66" s="1" t="n">
        <v>0</v>
      </c>
      <c r="P66" s="1" t="n">
        <v>0</v>
      </c>
      <c r="Q66" s="1" t="n">
        <f aca="false">K66-N66</f>
        <v>0</v>
      </c>
      <c r="R66" s="1" t="n">
        <f aca="false">L66-O66</f>
        <v>0</v>
      </c>
      <c r="S66" s="1" t="n">
        <f aca="false">M66-P66</f>
        <v>0</v>
      </c>
    </row>
    <row r="67" customFormat="false" ht="12.8" hidden="false" customHeight="false" outlineLevel="0" collapsed="false">
      <c r="A67" s="1" t="s">
        <v>19</v>
      </c>
      <c r="B67" s="1" t="s">
        <v>23</v>
      </c>
      <c r="C67" s="1" t="s">
        <v>154</v>
      </c>
      <c r="D67" s="1" t="s">
        <v>155</v>
      </c>
      <c r="E67" s="1" t="n">
        <v>1560</v>
      </c>
      <c r="F67" s="1" t="n">
        <v>299</v>
      </c>
      <c r="G67" s="1" t="n">
        <v>0</v>
      </c>
      <c r="H67" s="1" t="n">
        <v>1302</v>
      </c>
      <c r="I67" s="1" t="n">
        <v>252</v>
      </c>
      <c r="J67" s="1" t="n">
        <v>0</v>
      </c>
      <c r="K67" s="1" t="n">
        <v>434</v>
      </c>
      <c r="L67" s="1" t="n">
        <v>69</v>
      </c>
      <c r="M67" s="1" t="n">
        <v>0</v>
      </c>
      <c r="N67" s="1" t="n">
        <v>282</v>
      </c>
      <c r="O67" s="1" t="n">
        <v>45</v>
      </c>
      <c r="P67" s="1" t="n">
        <v>0</v>
      </c>
      <c r="Q67" s="1" t="n">
        <f aca="false">K67-N67</f>
        <v>152</v>
      </c>
      <c r="R67" s="1" t="n">
        <f aca="false">L67-O67</f>
        <v>24</v>
      </c>
      <c r="S67" s="1" t="n">
        <f aca="false">M67-P67</f>
        <v>0</v>
      </c>
    </row>
    <row r="68" customFormat="false" ht="12.8" hidden="false" customHeight="false" outlineLevel="0" collapsed="false">
      <c r="A68" s="1" t="s">
        <v>19</v>
      </c>
      <c r="B68" s="1" t="s">
        <v>23</v>
      </c>
      <c r="C68" s="1" t="s">
        <v>156</v>
      </c>
      <c r="D68" s="1" t="s">
        <v>157</v>
      </c>
      <c r="E68" s="1" t="n">
        <v>54</v>
      </c>
      <c r="F68" s="1" t="n">
        <v>0</v>
      </c>
      <c r="G68" s="1" t="n">
        <v>0</v>
      </c>
      <c r="H68" s="1" t="n">
        <v>38</v>
      </c>
      <c r="I68" s="1" t="n">
        <v>0</v>
      </c>
      <c r="J68" s="1" t="n">
        <v>0</v>
      </c>
      <c r="K68" s="1" t="n">
        <v>29</v>
      </c>
      <c r="L68" s="1" t="n">
        <v>0</v>
      </c>
      <c r="M68" s="1" t="n">
        <v>0</v>
      </c>
      <c r="N68" s="1" t="n">
        <v>21</v>
      </c>
      <c r="O68" s="1" t="n">
        <v>0</v>
      </c>
      <c r="P68" s="1" t="n">
        <v>0</v>
      </c>
      <c r="Q68" s="1" t="n">
        <f aca="false">K68-N68</f>
        <v>8</v>
      </c>
      <c r="R68" s="1" t="n">
        <f aca="false">L68-O68</f>
        <v>0</v>
      </c>
      <c r="S68" s="1" t="n">
        <f aca="false">M68-P68</f>
        <v>0</v>
      </c>
    </row>
    <row r="69" customFormat="false" ht="12.8" hidden="false" customHeight="false" outlineLevel="0" collapsed="false">
      <c r="A69" s="1" t="s">
        <v>19</v>
      </c>
      <c r="B69" s="1" t="s">
        <v>20</v>
      </c>
      <c r="C69" s="1" t="s">
        <v>158</v>
      </c>
      <c r="D69" s="1" t="s">
        <v>159</v>
      </c>
      <c r="E69" s="1" t="n">
        <v>8</v>
      </c>
      <c r="F69" s="1" t="n">
        <v>3</v>
      </c>
      <c r="G69" s="1" t="n">
        <v>0</v>
      </c>
      <c r="H69" s="1" t="n">
        <v>8</v>
      </c>
      <c r="I69" s="1" t="n">
        <v>2</v>
      </c>
      <c r="J69" s="1" t="n">
        <v>0</v>
      </c>
      <c r="K69" s="1" t="n">
        <v>5</v>
      </c>
      <c r="L69" s="1" t="n">
        <v>2</v>
      </c>
      <c r="M69" s="1" t="n">
        <v>0</v>
      </c>
      <c r="N69" s="1" t="n">
        <v>5</v>
      </c>
      <c r="O69" s="1" t="n">
        <v>1</v>
      </c>
      <c r="P69" s="1" t="n">
        <v>0</v>
      </c>
      <c r="Q69" s="1" t="n">
        <f aca="false">K69-N69</f>
        <v>0</v>
      </c>
      <c r="R69" s="1" t="n">
        <f aca="false">L69-O69</f>
        <v>1</v>
      </c>
      <c r="S69" s="1" t="n">
        <f aca="false">M69-P69</f>
        <v>0</v>
      </c>
    </row>
    <row r="70" customFormat="false" ht="12.8" hidden="false" customHeight="false" outlineLevel="0" collapsed="false">
      <c r="A70" s="1" t="s">
        <v>19</v>
      </c>
      <c r="B70" s="1" t="s">
        <v>23</v>
      </c>
      <c r="C70" s="1" t="s">
        <v>160</v>
      </c>
      <c r="D70" s="1" t="s">
        <v>161</v>
      </c>
      <c r="E70" s="1" t="n">
        <v>119</v>
      </c>
      <c r="F70" s="1" t="n">
        <v>21</v>
      </c>
      <c r="G70" s="1" t="n">
        <v>1</v>
      </c>
      <c r="H70" s="1" t="n">
        <v>88</v>
      </c>
      <c r="I70" s="1" t="n">
        <v>17</v>
      </c>
      <c r="J70" s="1" t="n">
        <v>1</v>
      </c>
      <c r="K70" s="1" t="n">
        <v>46</v>
      </c>
      <c r="L70" s="1" t="n">
        <v>2</v>
      </c>
      <c r="M70" s="1" t="n">
        <v>0</v>
      </c>
      <c r="N70" s="1" t="n">
        <v>29</v>
      </c>
      <c r="O70" s="1" t="n">
        <v>2</v>
      </c>
      <c r="P70" s="1" t="n">
        <v>0</v>
      </c>
      <c r="Q70" s="1" t="n">
        <f aca="false">K70-N70</f>
        <v>17</v>
      </c>
      <c r="R70" s="1" t="n">
        <f aca="false">L70-O70</f>
        <v>0</v>
      </c>
      <c r="S70" s="1" t="n">
        <f aca="false">M70-P70</f>
        <v>0</v>
      </c>
    </row>
    <row r="71" customFormat="false" ht="12.8" hidden="false" customHeight="false" outlineLevel="0" collapsed="false">
      <c r="A71" s="1" t="s">
        <v>19</v>
      </c>
      <c r="B71" s="1" t="s">
        <v>23</v>
      </c>
      <c r="C71" s="1" t="s">
        <v>162</v>
      </c>
      <c r="D71" s="1" t="s">
        <v>163</v>
      </c>
      <c r="E71" s="1" t="n">
        <v>2018</v>
      </c>
      <c r="F71" s="1" t="n">
        <v>829</v>
      </c>
      <c r="G71" s="1" t="n">
        <v>3</v>
      </c>
      <c r="H71" s="1" t="n">
        <v>1261</v>
      </c>
      <c r="I71" s="1" t="n">
        <v>507</v>
      </c>
      <c r="J71" s="1" t="n">
        <v>0</v>
      </c>
      <c r="K71" s="1" t="n">
        <v>933</v>
      </c>
      <c r="L71" s="1" t="n">
        <v>376</v>
      </c>
      <c r="M71" s="1" t="n">
        <v>3</v>
      </c>
      <c r="N71" s="1" t="n">
        <v>465</v>
      </c>
      <c r="O71" s="1" t="n">
        <v>183</v>
      </c>
      <c r="P71" s="1" t="n">
        <v>0</v>
      </c>
      <c r="Q71" s="1" t="n">
        <f aca="false">K71-N71</f>
        <v>468</v>
      </c>
      <c r="R71" s="1" t="n">
        <f aca="false">L71-O71</f>
        <v>193</v>
      </c>
      <c r="S71" s="1" t="n">
        <f aca="false">M71-P71</f>
        <v>3</v>
      </c>
    </row>
    <row r="72" customFormat="false" ht="12.8" hidden="false" customHeight="false" outlineLevel="0" collapsed="false">
      <c r="A72" s="1" t="s">
        <v>19</v>
      </c>
      <c r="B72" s="1" t="s">
        <v>29</v>
      </c>
      <c r="C72" s="1" t="s">
        <v>164</v>
      </c>
      <c r="D72" s="1" t="s">
        <v>165</v>
      </c>
      <c r="E72" s="1" t="n">
        <v>25</v>
      </c>
      <c r="F72" s="1" t="n">
        <v>2</v>
      </c>
      <c r="G72" s="1" t="n">
        <v>0</v>
      </c>
      <c r="H72" s="1" t="n">
        <v>17</v>
      </c>
      <c r="I72" s="1" t="n">
        <v>1</v>
      </c>
      <c r="J72" s="1" t="n">
        <v>0</v>
      </c>
      <c r="K72" s="1" t="n">
        <v>12</v>
      </c>
      <c r="L72" s="1" t="n">
        <v>1</v>
      </c>
      <c r="M72" s="1" t="n">
        <v>0</v>
      </c>
      <c r="N72" s="1" t="n">
        <v>9</v>
      </c>
      <c r="O72" s="1" t="n">
        <v>1</v>
      </c>
      <c r="P72" s="1" t="n">
        <v>0</v>
      </c>
      <c r="Q72" s="1" t="n">
        <f aca="false">K72-N72</f>
        <v>3</v>
      </c>
      <c r="R72" s="1" t="n">
        <f aca="false">L72-O72</f>
        <v>0</v>
      </c>
      <c r="S72" s="1" t="n">
        <f aca="false">M72-P72</f>
        <v>0</v>
      </c>
    </row>
    <row r="73" customFormat="false" ht="12.8" hidden="false" customHeight="false" outlineLevel="0" collapsed="false">
      <c r="A73" s="1" t="s">
        <v>19</v>
      </c>
      <c r="B73" s="1" t="s">
        <v>20</v>
      </c>
      <c r="C73" s="1" t="s">
        <v>166</v>
      </c>
      <c r="D73" s="1" t="s">
        <v>167</v>
      </c>
      <c r="E73" s="1" t="n">
        <v>181</v>
      </c>
      <c r="F73" s="1" t="n">
        <v>21</v>
      </c>
      <c r="G73" s="1" t="n">
        <v>0</v>
      </c>
      <c r="H73" s="1" t="n">
        <v>180</v>
      </c>
      <c r="I73" s="1" t="n">
        <v>20</v>
      </c>
      <c r="J73" s="1" t="n">
        <v>0</v>
      </c>
      <c r="K73" s="1" t="n">
        <v>77</v>
      </c>
      <c r="L73" s="1" t="n">
        <v>6</v>
      </c>
      <c r="M73" s="1" t="n">
        <v>0</v>
      </c>
      <c r="N73" s="1" t="n">
        <v>76</v>
      </c>
      <c r="O73" s="1" t="n">
        <v>5</v>
      </c>
      <c r="P73" s="1" t="n">
        <v>0</v>
      </c>
      <c r="Q73" s="1" t="n">
        <f aca="false">K73-N73</f>
        <v>1</v>
      </c>
      <c r="R73" s="1" t="n">
        <f aca="false">L73-O73</f>
        <v>1</v>
      </c>
      <c r="S73" s="1" t="n">
        <f aca="false">M73-P73</f>
        <v>0</v>
      </c>
    </row>
    <row r="74" customFormat="false" ht="12.8" hidden="false" customHeight="false" outlineLevel="0" collapsed="false">
      <c r="A74" s="1" t="s">
        <v>19</v>
      </c>
      <c r="B74" s="1" t="s">
        <v>20</v>
      </c>
      <c r="C74" s="1" t="s">
        <v>168</v>
      </c>
      <c r="D74" s="1" t="s">
        <v>169</v>
      </c>
      <c r="E74" s="1" t="n">
        <v>1459</v>
      </c>
      <c r="F74" s="1" t="n">
        <v>527</v>
      </c>
      <c r="G74" s="1" t="n">
        <v>0</v>
      </c>
      <c r="H74" s="1" t="n">
        <v>1249</v>
      </c>
      <c r="I74" s="1" t="n">
        <v>494</v>
      </c>
      <c r="J74" s="1" t="n">
        <v>0</v>
      </c>
      <c r="K74" s="1" t="n">
        <v>227</v>
      </c>
      <c r="L74" s="1" t="n">
        <v>30</v>
      </c>
      <c r="M74" s="1" t="n">
        <v>0</v>
      </c>
      <c r="N74" s="1" t="n">
        <v>146</v>
      </c>
      <c r="O74" s="1" t="n">
        <v>18</v>
      </c>
      <c r="P74" s="1" t="n">
        <v>0</v>
      </c>
      <c r="Q74" s="1" t="n">
        <f aca="false">K74-N74</f>
        <v>81</v>
      </c>
      <c r="R74" s="1" t="n">
        <f aca="false">L74-O74</f>
        <v>12</v>
      </c>
      <c r="S74" s="1" t="n">
        <f aca="false">M74-P74</f>
        <v>0</v>
      </c>
    </row>
    <row r="75" customFormat="false" ht="12.8" hidden="false" customHeight="false" outlineLevel="0" collapsed="false">
      <c r="A75" s="1" t="s">
        <v>19</v>
      </c>
      <c r="B75" s="1" t="s">
        <v>29</v>
      </c>
      <c r="C75" s="1" t="s">
        <v>170</v>
      </c>
      <c r="D75" s="1" t="s">
        <v>171</v>
      </c>
      <c r="E75" s="1" t="n">
        <v>368</v>
      </c>
      <c r="F75" s="1" t="n">
        <v>30</v>
      </c>
      <c r="G75" s="1" t="n">
        <v>0</v>
      </c>
      <c r="H75" s="1" t="n">
        <v>266</v>
      </c>
      <c r="I75" s="1" t="n">
        <v>25</v>
      </c>
      <c r="J75" s="1" t="n">
        <v>0</v>
      </c>
      <c r="K75" s="1" t="n">
        <v>162</v>
      </c>
      <c r="L75" s="1" t="n">
        <v>13</v>
      </c>
      <c r="M75" s="1" t="n">
        <v>0</v>
      </c>
      <c r="N75" s="1" t="n">
        <v>111</v>
      </c>
      <c r="O75" s="1" t="n">
        <v>11</v>
      </c>
      <c r="P75" s="1" t="n">
        <v>0</v>
      </c>
      <c r="Q75" s="1" t="n">
        <f aca="false">K75-N75</f>
        <v>51</v>
      </c>
      <c r="R75" s="1" t="n">
        <f aca="false">L75-O75</f>
        <v>2</v>
      </c>
      <c r="S75" s="1" t="n">
        <f aca="false">M75-P75</f>
        <v>0</v>
      </c>
    </row>
    <row r="76" customFormat="false" ht="12.8" hidden="false" customHeight="false" outlineLevel="0" collapsed="false">
      <c r="A76" s="1" t="s">
        <v>19</v>
      </c>
      <c r="B76" s="1" t="s">
        <v>29</v>
      </c>
      <c r="C76" s="1" t="s">
        <v>172</v>
      </c>
      <c r="D76" s="1" t="s">
        <v>173</v>
      </c>
      <c r="E76" s="1" t="n">
        <v>10</v>
      </c>
      <c r="F76" s="1" t="n">
        <v>0</v>
      </c>
      <c r="G76" s="1" t="n">
        <v>0</v>
      </c>
      <c r="H76" s="1" t="n">
        <v>9</v>
      </c>
      <c r="I76" s="1" t="n">
        <v>0</v>
      </c>
      <c r="J76" s="1" t="n">
        <v>0</v>
      </c>
      <c r="K76" s="1" t="n">
        <v>9</v>
      </c>
      <c r="L76" s="1" t="n">
        <v>0</v>
      </c>
      <c r="M76" s="1" t="n">
        <v>0</v>
      </c>
      <c r="N76" s="1" t="n">
        <v>8</v>
      </c>
      <c r="O76" s="1" t="n">
        <v>0</v>
      </c>
      <c r="P76" s="1" t="n">
        <v>0</v>
      </c>
      <c r="Q76" s="1" t="n">
        <f aca="false">K76-N76</f>
        <v>1</v>
      </c>
      <c r="R76" s="1" t="n">
        <f aca="false">L76-O76</f>
        <v>0</v>
      </c>
      <c r="S76" s="1" t="n">
        <f aca="false">M76-P76</f>
        <v>0</v>
      </c>
    </row>
    <row r="77" customFormat="false" ht="12.8" hidden="false" customHeight="false" outlineLevel="0" collapsed="false">
      <c r="A77" s="1" t="s">
        <v>19</v>
      </c>
      <c r="B77" s="1" t="s">
        <v>20</v>
      </c>
      <c r="C77" s="1" t="s">
        <v>174</v>
      </c>
      <c r="D77" s="1" t="s">
        <v>175</v>
      </c>
      <c r="E77" s="1" t="n">
        <v>168</v>
      </c>
      <c r="F77" s="1" t="n">
        <v>18</v>
      </c>
      <c r="G77" s="1" t="n">
        <v>0</v>
      </c>
      <c r="H77" s="1" t="n">
        <v>97</v>
      </c>
      <c r="I77" s="1" t="n">
        <v>14</v>
      </c>
      <c r="J77" s="1" t="n">
        <v>0</v>
      </c>
      <c r="K77" s="1" t="n">
        <v>83</v>
      </c>
      <c r="L77" s="1" t="n">
        <v>4</v>
      </c>
      <c r="M77" s="1" t="n">
        <v>0</v>
      </c>
      <c r="N77" s="1" t="n">
        <v>49</v>
      </c>
      <c r="O77" s="1" t="n">
        <v>2</v>
      </c>
      <c r="P77" s="1" t="n">
        <v>0</v>
      </c>
      <c r="Q77" s="1" t="n">
        <f aca="false">K77-N77</f>
        <v>34</v>
      </c>
      <c r="R77" s="1" t="n">
        <f aca="false">L77-O77</f>
        <v>2</v>
      </c>
      <c r="S77" s="1" t="n">
        <f aca="false">M77-P77</f>
        <v>0</v>
      </c>
    </row>
    <row r="78" customFormat="false" ht="12.8" hidden="false" customHeight="false" outlineLevel="0" collapsed="false">
      <c r="A78" s="1" t="s">
        <v>19</v>
      </c>
      <c r="B78" s="1" t="s">
        <v>20</v>
      </c>
      <c r="C78" s="1" t="s">
        <v>174</v>
      </c>
      <c r="D78" s="1" t="s">
        <v>176</v>
      </c>
      <c r="E78" s="1" t="n">
        <v>230</v>
      </c>
      <c r="F78" s="1" t="n">
        <v>17</v>
      </c>
      <c r="G78" s="1" t="n">
        <v>0</v>
      </c>
      <c r="H78" s="1" t="n">
        <v>165</v>
      </c>
      <c r="I78" s="1" t="n">
        <v>14</v>
      </c>
      <c r="J78" s="1" t="n">
        <v>0</v>
      </c>
      <c r="K78" s="1" t="n">
        <v>90</v>
      </c>
      <c r="L78" s="1" t="n">
        <v>5</v>
      </c>
      <c r="M78" s="1" t="n">
        <v>0</v>
      </c>
      <c r="N78" s="1" t="n">
        <v>63</v>
      </c>
      <c r="O78" s="1" t="n">
        <v>4</v>
      </c>
      <c r="P78" s="1" t="n">
        <v>0</v>
      </c>
      <c r="Q78" s="1" t="n">
        <f aca="false">K78-N78</f>
        <v>27</v>
      </c>
      <c r="R78" s="1" t="n">
        <f aca="false">L78-O78</f>
        <v>1</v>
      </c>
      <c r="S78" s="1" t="n">
        <f aca="false">M78-P78</f>
        <v>0</v>
      </c>
    </row>
    <row r="79" customFormat="false" ht="12.8" hidden="false" customHeight="false" outlineLevel="0" collapsed="false">
      <c r="A79" s="1" t="s">
        <v>19</v>
      </c>
      <c r="B79" s="1" t="s">
        <v>26</v>
      </c>
      <c r="C79" s="1" t="s">
        <v>177</v>
      </c>
      <c r="D79" s="1" t="s">
        <v>178</v>
      </c>
      <c r="E79" s="1" t="n">
        <v>2513</v>
      </c>
      <c r="F79" s="1" t="n">
        <v>609</v>
      </c>
      <c r="G79" s="1" t="n">
        <v>3</v>
      </c>
      <c r="H79" s="1" t="n">
        <v>1765</v>
      </c>
      <c r="I79" s="1" t="n">
        <v>369</v>
      </c>
      <c r="J79" s="1" t="n">
        <v>2</v>
      </c>
      <c r="K79" s="1" t="n">
        <v>1111</v>
      </c>
      <c r="L79" s="1" t="n">
        <v>239</v>
      </c>
      <c r="M79" s="1" t="n">
        <v>2</v>
      </c>
      <c r="N79" s="1" t="n">
        <v>758</v>
      </c>
      <c r="O79" s="1" t="n">
        <v>131</v>
      </c>
      <c r="P79" s="1" t="n">
        <v>1</v>
      </c>
      <c r="Q79" s="1" t="n">
        <f aca="false">K79-N79</f>
        <v>353</v>
      </c>
      <c r="R79" s="1" t="n">
        <f aca="false">L79-O79</f>
        <v>108</v>
      </c>
      <c r="S79" s="1" t="n">
        <f aca="false">M79-P79</f>
        <v>1</v>
      </c>
    </row>
    <row r="80" customFormat="false" ht="12.8" hidden="false" customHeight="false" outlineLevel="0" collapsed="false">
      <c r="A80" s="1" t="s">
        <v>19</v>
      </c>
      <c r="B80" s="1" t="s">
        <v>23</v>
      </c>
      <c r="C80" s="1" t="s">
        <v>179</v>
      </c>
      <c r="D80" s="1" t="s">
        <v>180</v>
      </c>
      <c r="E80" s="1" t="n">
        <v>323</v>
      </c>
      <c r="F80" s="1" t="n">
        <v>62</v>
      </c>
      <c r="G80" s="1" t="n">
        <v>0</v>
      </c>
      <c r="H80" s="1" t="n">
        <v>199</v>
      </c>
      <c r="I80" s="1" t="n">
        <v>34</v>
      </c>
      <c r="J80" s="1" t="n">
        <v>0</v>
      </c>
      <c r="K80" s="1" t="n">
        <v>163</v>
      </c>
      <c r="L80" s="1" t="n">
        <v>27</v>
      </c>
      <c r="M80" s="1" t="n">
        <v>0</v>
      </c>
      <c r="N80" s="1" t="n">
        <v>106</v>
      </c>
      <c r="O80" s="1" t="n">
        <v>13</v>
      </c>
      <c r="P80" s="1" t="n">
        <v>0</v>
      </c>
      <c r="Q80" s="1" t="n">
        <f aca="false">K80-N80</f>
        <v>57</v>
      </c>
      <c r="R80" s="1" t="n">
        <f aca="false">L80-O80</f>
        <v>14</v>
      </c>
      <c r="S80" s="1" t="n">
        <f aca="false">M80-P80</f>
        <v>0</v>
      </c>
    </row>
    <row r="81" customFormat="false" ht="12.8" hidden="false" customHeight="false" outlineLevel="0" collapsed="false">
      <c r="A81" s="1" t="s">
        <v>19</v>
      </c>
      <c r="B81" s="1" t="s">
        <v>20</v>
      </c>
      <c r="C81" s="1" t="s">
        <v>181</v>
      </c>
      <c r="D81" s="1" t="s">
        <v>182</v>
      </c>
      <c r="E81" s="1" t="n">
        <v>6</v>
      </c>
      <c r="F81" s="1" t="n">
        <v>1</v>
      </c>
      <c r="G81" s="1" t="n">
        <v>0</v>
      </c>
      <c r="H81" s="1" t="n">
        <v>5</v>
      </c>
      <c r="I81" s="1" t="n">
        <v>0</v>
      </c>
      <c r="J81" s="1" t="n">
        <v>0</v>
      </c>
      <c r="K81" s="1" t="n">
        <v>5</v>
      </c>
      <c r="L81" s="1" t="n">
        <v>0</v>
      </c>
      <c r="M81" s="1" t="n">
        <v>0</v>
      </c>
      <c r="N81" s="1" t="n">
        <v>5</v>
      </c>
      <c r="O81" s="1" t="n">
        <v>0</v>
      </c>
      <c r="P81" s="1" t="n">
        <v>0</v>
      </c>
      <c r="Q81" s="1" t="n">
        <f aca="false">K81-N81</f>
        <v>0</v>
      </c>
      <c r="R81" s="1" t="n">
        <f aca="false">L81-O81</f>
        <v>0</v>
      </c>
      <c r="S81" s="1" t="n">
        <f aca="false">M81-P81</f>
        <v>0</v>
      </c>
    </row>
    <row r="82" customFormat="false" ht="12.8" hidden="false" customHeight="false" outlineLevel="0" collapsed="false">
      <c r="A82" s="1" t="s">
        <v>19</v>
      </c>
      <c r="B82" s="1" t="s">
        <v>23</v>
      </c>
      <c r="C82" s="1" t="s">
        <v>183</v>
      </c>
      <c r="D82" s="1" t="s">
        <v>184</v>
      </c>
      <c r="E82" s="1" t="n">
        <v>4927</v>
      </c>
      <c r="F82" s="1" t="n">
        <v>284</v>
      </c>
      <c r="G82" s="1" t="n">
        <v>2</v>
      </c>
      <c r="H82" s="1" t="n">
        <v>4368</v>
      </c>
      <c r="I82" s="1" t="n">
        <v>203</v>
      </c>
      <c r="J82" s="1" t="n">
        <v>2</v>
      </c>
      <c r="K82" s="1" t="n">
        <v>751</v>
      </c>
      <c r="L82" s="1" t="n">
        <v>59</v>
      </c>
      <c r="M82" s="1" t="n">
        <v>2</v>
      </c>
      <c r="N82" s="1" t="n">
        <v>465</v>
      </c>
      <c r="O82" s="1" t="n">
        <v>35</v>
      </c>
      <c r="P82" s="1" t="n">
        <v>2</v>
      </c>
      <c r="Q82" s="1" t="n">
        <f aca="false">K82-N82</f>
        <v>286</v>
      </c>
      <c r="R82" s="1" t="n">
        <f aca="false">L82-O82</f>
        <v>24</v>
      </c>
      <c r="S82" s="1" t="n">
        <f aca="false">M82-P82</f>
        <v>0</v>
      </c>
    </row>
    <row r="83" customFormat="false" ht="12.8" hidden="false" customHeight="false" outlineLevel="0" collapsed="false">
      <c r="A83" s="1" t="s">
        <v>19</v>
      </c>
      <c r="B83" s="1" t="s">
        <v>23</v>
      </c>
      <c r="C83" s="1" t="s">
        <v>185</v>
      </c>
      <c r="D83" s="1" t="s">
        <v>186</v>
      </c>
      <c r="E83" s="1" t="n">
        <v>1437</v>
      </c>
      <c r="F83" s="1" t="n">
        <v>152</v>
      </c>
      <c r="G83" s="1" t="n">
        <v>0</v>
      </c>
      <c r="H83" s="1" t="n">
        <v>992</v>
      </c>
      <c r="I83" s="1" t="n">
        <v>108</v>
      </c>
      <c r="J83" s="1" t="n">
        <v>0</v>
      </c>
      <c r="K83" s="1" t="n">
        <v>741</v>
      </c>
      <c r="L83" s="1" t="n">
        <v>64</v>
      </c>
      <c r="M83" s="1" t="n">
        <v>0</v>
      </c>
      <c r="N83" s="1" t="n">
        <v>405</v>
      </c>
      <c r="O83" s="1" t="n">
        <v>34</v>
      </c>
      <c r="P83" s="1" t="n">
        <v>0</v>
      </c>
      <c r="Q83" s="1" t="n">
        <f aca="false">K83-N83</f>
        <v>336</v>
      </c>
      <c r="R83" s="1" t="n">
        <f aca="false">L83-O83</f>
        <v>30</v>
      </c>
      <c r="S83" s="1" t="n">
        <f aca="false">M83-P83</f>
        <v>0</v>
      </c>
    </row>
    <row r="84" customFormat="false" ht="12.8" hidden="false" customHeight="false" outlineLevel="0" collapsed="false">
      <c r="A84" s="1" t="s">
        <v>19</v>
      </c>
      <c r="B84" s="1" t="s">
        <v>23</v>
      </c>
      <c r="C84" s="1" t="s">
        <v>187</v>
      </c>
      <c r="D84" s="1" t="s">
        <v>188</v>
      </c>
      <c r="E84" s="1" t="n">
        <v>792</v>
      </c>
      <c r="F84" s="1" t="n">
        <v>58</v>
      </c>
      <c r="G84" s="1" t="n">
        <v>1</v>
      </c>
      <c r="H84" s="1" t="n">
        <v>552</v>
      </c>
      <c r="I84" s="1" t="n">
        <v>35</v>
      </c>
      <c r="J84" s="1" t="n">
        <v>0</v>
      </c>
      <c r="K84" s="1" t="n">
        <v>372</v>
      </c>
      <c r="L84" s="1" t="n">
        <v>23</v>
      </c>
      <c r="M84" s="1" t="n">
        <v>1</v>
      </c>
      <c r="N84" s="1" t="n">
        <v>242</v>
      </c>
      <c r="O84" s="1" t="n">
        <v>12</v>
      </c>
      <c r="P84" s="1" t="n">
        <v>0</v>
      </c>
      <c r="Q84" s="1" t="n">
        <f aca="false">K84-N84</f>
        <v>130</v>
      </c>
      <c r="R84" s="1" t="n">
        <f aca="false">L84-O84</f>
        <v>11</v>
      </c>
      <c r="S84" s="1" t="n">
        <f aca="false">M84-P84</f>
        <v>1</v>
      </c>
    </row>
    <row r="85" customFormat="false" ht="12.8" hidden="false" customHeight="false" outlineLevel="0" collapsed="false">
      <c r="A85" s="1" t="s">
        <v>19</v>
      </c>
      <c r="B85" s="1" t="s">
        <v>29</v>
      </c>
      <c r="C85" s="1" t="s">
        <v>189</v>
      </c>
      <c r="D85" s="1" t="s">
        <v>190</v>
      </c>
      <c r="E85" s="1" t="n">
        <v>28</v>
      </c>
      <c r="F85" s="1" t="n">
        <v>5</v>
      </c>
      <c r="G85" s="1" t="n">
        <v>0</v>
      </c>
      <c r="H85" s="1" t="n">
        <v>19</v>
      </c>
      <c r="I85" s="1" t="n">
        <v>5</v>
      </c>
      <c r="J85" s="1" t="n">
        <v>0</v>
      </c>
      <c r="K85" s="1" t="n">
        <v>15</v>
      </c>
      <c r="L85" s="1" t="n">
        <v>3</v>
      </c>
      <c r="M85" s="1" t="n">
        <v>0</v>
      </c>
      <c r="N85" s="1" t="n">
        <v>10</v>
      </c>
      <c r="O85" s="1" t="n">
        <v>3</v>
      </c>
      <c r="P85" s="1" t="n">
        <v>0</v>
      </c>
      <c r="Q85" s="1" t="n">
        <f aca="false">K85-N85</f>
        <v>5</v>
      </c>
      <c r="R85" s="1" t="n">
        <f aca="false">L85-O85</f>
        <v>0</v>
      </c>
      <c r="S85" s="1" t="n">
        <f aca="false">M85-P85</f>
        <v>0</v>
      </c>
    </row>
    <row r="86" customFormat="false" ht="12.8" hidden="false" customHeight="false" outlineLevel="0" collapsed="false">
      <c r="A86" s="1" t="s">
        <v>19</v>
      </c>
      <c r="B86" s="1" t="s">
        <v>23</v>
      </c>
      <c r="C86" s="1" t="s">
        <v>191</v>
      </c>
      <c r="D86" s="1" t="s">
        <v>192</v>
      </c>
      <c r="E86" s="1" t="n">
        <v>2036</v>
      </c>
      <c r="F86" s="1" t="n">
        <v>285</v>
      </c>
      <c r="G86" s="1" t="n">
        <v>5</v>
      </c>
      <c r="H86" s="1" t="n">
        <v>1526</v>
      </c>
      <c r="I86" s="1" t="n">
        <v>196</v>
      </c>
      <c r="J86" s="1" t="n">
        <v>2</v>
      </c>
      <c r="K86" s="1" t="n">
        <v>734</v>
      </c>
      <c r="L86" s="1" t="n">
        <v>79</v>
      </c>
      <c r="M86" s="1" t="n">
        <v>4</v>
      </c>
      <c r="N86" s="1" t="n">
        <v>491</v>
      </c>
      <c r="O86" s="1" t="n">
        <v>39</v>
      </c>
      <c r="P86" s="1" t="n">
        <v>1</v>
      </c>
      <c r="Q86" s="1" t="n">
        <f aca="false">K86-N86</f>
        <v>243</v>
      </c>
      <c r="R86" s="1" t="n">
        <f aca="false">L86-O86</f>
        <v>40</v>
      </c>
      <c r="S86" s="1" t="n">
        <f aca="false">M86-P86</f>
        <v>3</v>
      </c>
    </row>
    <row r="87" customFormat="false" ht="12.8" hidden="false" customHeight="false" outlineLevel="0" collapsed="false">
      <c r="A87" s="1" t="s">
        <v>19</v>
      </c>
      <c r="B87" s="1" t="s">
        <v>26</v>
      </c>
      <c r="C87" s="1" t="s">
        <v>193</v>
      </c>
      <c r="D87" s="1" t="s">
        <v>194</v>
      </c>
      <c r="E87" s="1" t="n">
        <v>312</v>
      </c>
      <c r="F87" s="1" t="n">
        <v>125</v>
      </c>
      <c r="G87" s="1" t="n">
        <v>0</v>
      </c>
      <c r="H87" s="1" t="n">
        <v>164</v>
      </c>
      <c r="I87" s="1" t="n">
        <v>63</v>
      </c>
      <c r="J87" s="1" t="n">
        <v>0</v>
      </c>
      <c r="K87" s="1" t="n">
        <v>144</v>
      </c>
      <c r="L87" s="1" t="n">
        <v>51</v>
      </c>
      <c r="M87" s="1" t="n">
        <v>0</v>
      </c>
      <c r="N87" s="1" t="n">
        <v>82</v>
      </c>
      <c r="O87" s="1" t="n">
        <v>26</v>
      </c>
      <c r="P87" s="1" t="n">
        <v>0</v>
      </c>
      <c r="Q87" s="1" t="n">
        <f aca="false">K87-N87</f>
        <v>62</v>
      </c>
      <c r="R87" s="1" t="n">
        <f aca="false">L87-O87</f>
        <v>25</v>
      </c>
      <c r="S87" s="1" t="n">
        <f aca="false">M87-P87</f>
        <v>0</v>
      </c>
    </row>
    <row r="88" customFormat="false" ht="12.8" hidden="false" customHeight="false" outlineLevel="0" collapsed="false">
      <c r="A88" s="1" t="s">
        <v>19</v>
      </c>
      <c r="B88" s="1" t="s">
        <v>23</v>
      </c>
      <c r="C88" s="1" t="s">
        <v>195</v>
      </c>
      <c r="D88" s="1" t="s">
        <v>196</v>
      </c>
      <c r="E88" s="1" t="n">
        <v>363</v>
      </c>
      <c r="F88" s="1" t="n">
        <v>2</v>
      </c>
      <c r="G88" s="1" t="n">
        <v>0</v>
      </c>
      <c r="H88" s="1" t="n">
        <v>278</v>
      </c>
      <c r="I88" s="1" t="n">
        <v>2</v>
      </c>
      <c r="J88" s="1" t="n">
        <v>0</v>
      </c>
      <c r="K88" s="1" t="n">
        <v>109</v>
      </c>
      <c r="L88" s="1" t="n">
        <v>0</v>
      </c>
      <c r="M88" s="1" t="n">
        <v>0</v>
      </c>
      <c r="N88" s="1" t="n">
        <v>57</v>
      </c>
      <c r="O88" s="1" t="n">
        <v>0</v>
      </c>
      <c r="P88" s="1" t="n">
        <v>0</v>
      </c>
      <c r="Q88" s="1" t="n">
        <f aca="false">K88-N88</f>
        <v>52</v>
      </c>
      <c r="R88" s="1" t="n">
        <f aca="false">L88-O88</f>
        <v>0</v>
      </c>
      <c r="S88" s="1" t="n">
        <f aca="false">M88-P88</f>
        <v>0</v>
      </c>
    </row>
    <row r="89" customFormat="false" ht="12.8" hidden="false" customHeight="false" outlineLevel="0" collapsed="false">
      <c r="A89" s="1" t="s">
        <v>19</v>
      </c>
      <c r="B89" s="1" t="s">
        <v>29</v>
      </c>
      <c r="C89" s="1" t="s">
        <v>197</v>
      </c>
      <c r="D89" s="1" t="s">
        <v>198</v>
      </c>
      <c r="E89" s="1" t="n">
        <v>22</v>
      </c>
      <c r="F89" s="1" t="n">
        <v>8</v>
      </c>
      <c r="G89" s="1" t="n">
        <v>0</v>
      </c>
      <c r="H89" s="1" t="n">
        <v>17</v>
      </c>
      <c r="I89" s="1" t="n">
        <v>2</v>
      </c>
      <c r="J89" s="1" t="n">
        <v>0</v>
      </c>
      <c r="K89" s="1" t="n">
        <v>11</v>
      </c>
      <c r="L89" s="1" t="n">
        <v>2</v>
      </c>
      <c r="M89" s="1" t="n">
        <v>0</v>
      </c>
      <c r="N89" s="1" t="n">
        <v>9</v>
      </c>
      <c r="O89" s="1" t="n">
        <v>1</v>
      </c>
      <c r="P89" s="1" t="n">
        <v>0</v>
      </c>
      <c r="Q89" s="1" t="n">
        <f aca="false">K89-N89</f>
        <v>2</v>
      </c>
      <c r="R89" s="1" t="n">
        <f aca="false">L89-O89</f>
        <v>1</v>
      </c>
      <c r="S89" s="1" t="n">
        <f aca="false">M89-P89</f>
        <v>0</v>
      </c>
    </row>
    <row r="90" customFormat="false" ht="12.8" hidden="false" customHeight="false" outlineLevel="0" collapsed="false">
      <c r="A90" s="1" t="s">
        <v>19</v>
      </c>
      <c r="B90" s="1" t="s">
        <v>20</v>
      </c>
      <c r="C90" s="1" t="s">
        <v>199</v>
      </c>
      <c r="D90" s="1" t="s">
        <v>200</v>
      </c>
      <c r="E90" s="1" t="n">
        <v>2576</v>
      </c>
      <c r="F90" s="1" t="n">
        <v>159</v>
      </c>
      <c r="G90" s="1" t="n">
        <v>0</v>
      </c>
      <c r="H90" s="1" t="n">
        <v>1486</v>
      </c>
      <c r="I90" s="1" t="n">
        <v>68</v>
      </c>
      <c r="J90" s="1" t="n">
        <v>0</v>
      </c>
      <c r="K90" s="1" t="n">
        <v>1153</v>
      </c>
      <c r="L90" s="1" t="n">
        <v>73</v>
      </c>
      <c r="M90" s="1" t="n">
        <v>0</v>
      </c>
      <c r="N90" s="1" t="n">
        <v>639</v>
      </c>
      <c r="O90" s="1" t="n">
        <v>31</v>
      </c>
      <c r="P90" s="1" t="n">
        <v>0</v>
      </c>
      <c r="Q90" s="1" t="n">
        <f aca="false">K90-N90</f>
        <v>514</v>
      </c>
      <c r="R90" s="1" t="n">
        <f aca="false">L90-O90</f>
        <v>42</v>
      </c>
      <c r="S90" s="1" t="n">
        <f aca="false">M90-P90</f>
        <v>0</v>
      </c>
    </row>
    <row r="91" customFormat="false" ht="12.8" hidden="false" customHeight="false" outlineLevel="0" collapsed="false">
      <c r="A91" s="1" t="s">
        <v>19</v>
      </c>
      <c r="B91" s="1" t="s">
        <v>23</v>
      </c>
      <c r="C91" s="1" t="s">
        <v>201</v>
      </c>
      <c r="D91" s="1" t="s">
        <v>202</v>
      </c>
      <c r="E91" s="1" t="n">
        <v>692</v>
      </c>
      <c r="F91" s="1" t="n">
        <v>197</v>
      </c>
      <c r="G91" s="1" t="n">
        <v>2</v>
      </c>
      <c r="H91" s="1" t="n">
        <v>509</v>
      </c>
      <c r="I91" s="1" t="n">
        <v>122</v>
      </c>
      <c r="J91" s="1" t="n">
        <v>0</v>
      </c>
      <c r="K91" s="1" t="n">
        <v>277</v>
      </c>
      <c r="L91" s="1" t="n">
        <v>73</v>
      </c>
      <c r="M91" s="1" t="n">
        <v>2</v>
      </c>
      <c r="N91" s="1" t="n">
        <v>164</v>
      </c>
      <c r="O91" s="1" t="n">
        <v>37</v>
      </c>
      <c r="P91" s="1" t="n">
        <v>0</v>
      </c>
      <c r="Q91" s="1" t="n">
        <f aca="false">K91-N91</f>
        <v>113</v>
      </c>
      <c r="R91" s="1" t="n">
        <f aca="false">L91-O91</f>
        <v>36</v>
      </c>
      <c r="S91" s="1" t="n">
        <f aca="false">M91-P91</f>
        <v>2</v>
      </c>
    </row>
    <row r="92" customFormat="false" ht="12.8" hidden="false" customHeight="false" outlineLevel="0" collapsed="false">
      <c r="A92" s="1" t="s">
        <v>19</v>
      </c>
      <c r="B92" s="1" t="s">
        <v>23</v>
      </c>
      <c r="C92" s="1" t="s">
        <v>203</v>
      </c>
      <c r="D92" s="1" t="s">
        <v>204</v>
      </c>
      <c r="E92" s="1" t="n">
        <v>155</v>
      </c>
      <c r="F92" s="1" t="n">
        <v>26</v>
      </c>
      <c r="G92" s="1" t="n">
        <v>1</v>
      </c>
      <c r="H92" s="1" t="n">
        <v>134</v>
      </c>
      <c r="I92" s="1" t="n">
        <v>20</v>
      </c>
      <c r="J92" s="1" t="n">
        <v>1</v>
      </c>
      <c r="K92" s="1" t="n">
        <v>44</v>
      </c>
      <c r="L92" s="1" t="n">
        <v>10</v>
      </c>
      <c r="M92" s="1" t="n">
        <v>0</v>
      </c>
      <c r="N92" s="1" t="n">
        <v>33</v>
      </c>
      <c r="O92" s="1" t="n">
        <v>7</v>
      </c>
      <c r="P92" s="1" t="n">
        <v>0</v>
      </c>
      <c r="Q92" s="1" t="n">
        <f aca="false">K92-N92</f>
        <v>11</v>
      </c>
      <c r="R92" s="1" t="n">
        <f aca="false">L92-O92</f>
        <v>3</v>
      </c>
      <c r="S92" s="1" t="n">
        <f aca="false">M92-P92</f>
        <v>0</v>
      </c>
    </row>
    <row r="93" customFormat="false" ht="12.8" hidden="false" customHeight="false" outlineLevel="0" collapsed="false">
      <c r="A93" s="1" t="s">
        <v>19</v>
      </c>
      <c r="B93" s="1" t="s">
        <v>20</v>
      </c>
      <c r="C93" s="1" t="s">
        <v>205</v>
      </c>
      <c r="D93" s="1" t="s">
        <v>206</v>
      </c>
      <c r="E93" s="1" t="n">
        <v>18</v>
      </c>
      <c r="F93" s="1" t="n">
        <v>24</v>
      </c>
      <c r="G93" s="1" t="n">
        <v>0</v>
      </c>
      <c r="H93" s="1" t="n">
        <v>11</v>
      </c>
      <c r="I93" s="1" t="n">
        <v>11</v>
      </c>
      <c r="J93" s="1" t="n">
        <v>0</v>
      </c>
      <c r="K93" s="1" t="n">
        <v>8</v>
      </c>
      <c r="L93" s="1" t="n">
        <v>10</v>
      </c>
      <c r="M93" s="1" t="n">
        <v>0</v>
      </c>
      <c r="N93" s="1" t="n">
        <v>5</v>
      </c>
      <c r="O93" s="1" t="n">
        <v>4</v>
      </c>
      <c r="P93" s="1" t="n">
        <v>0</v>
      </c>
      <c r="Q93" s="1" t="n">
        <f aca="false">K93-N93</f>
        <v>3</v>
      </c>
      <c r="R93" s="1" t="n">
        <f aca="false">L93-O93</f>
        <v>6</v>
      </c>
      <c r="S93" s="1" t="n">
        <f aca="false">M93-P93</f>
        <v>0</v>
      </c>
    </row>
    <row r="94" customFormat="false" ht="12.8" hidden="false" customHeight="false" outlineLevel="0" collapsed="false">
      <c r="A94" s="1" t="s">
        <v>19</v>
      </c>
      <c r="B94" s="1" t="s">
        <v>23</v>
      </c>
      <c r="C94" s="1" t="s">
        <v>207</v>
      </c>
      <c r="D94" s="1" t="s">
        <v>208</v>
      </c>
      <c r="E94" s="1" t="n">
        <v>428</v>
      </c>
      <c r="F94" s="1" t="n">
        <v>36</v>
      </c>
      <c r="G94" s="1" t="n">
        <v>0</v>
      </c>
      <c r="H94" s="1" t="n">
        <v>356</v>
      </c>
      <c r="I94" s="1" t="n">
        <v>30</v>
      </c>
      <c r="J94" s="1" t="n">
        <v>0</v>
      </c>
      <c r="K94" s="1" t="n">
        <v>113</v>
      </c>
      <c r="L94" s="1" t="n">
        <v>6</v>
      </c>
      <c r="M94" s="1" t="n">
        <v>0</v>
      </c>
      <c r="N94" s="1" t="n">
        <v>76</v>
      </c>
      <c r="O94" s="1" t="n">
        <v>3</v>
      </c>
      <c r="P94" s="1" t="n">
        <v>0</v>
      </c>
      <c r="Q94" s="1" t="n">
        <f aca="false">K94-N94</f>
        <v>37</v>
      </c>
      <c r="R94" s="1" t="n">
        <f aca="false">L94-O94</f>
        <v>3</v>
      </c>
      <c r="S94" s="1" t="n">
        <f aca="false">M94-P94</f>
        <v>0</v>
      </c>
    </row>
    <row r="95" customFormat="false" ht="12.8" hidden="false" customHeight="false" outlineLevel="0" collapsed="false">
      <c r="A95" s="1" t="s">
        <v>19</v>
      </c>
      <c r="B95" s="1" t="s">
        <v>26</v>
      </c>
      <c r="C95" s="1" t="s">
        <v>209</v>
      </c>
      <c r="D95" s="1" t="s">
        <v>210</v>
      </c>
      <c r="E95" s="1" t="n">
        <v>5746</v>
      </c>
      <c r="F95" s="1" t="n">
        <v>2672</v>
      </c>
      <c r="G95" s="1" t="n">
        <v>5</v>
      </c>
      <c r="H95" s="1" t="n">
        <v>4391</v>
      </c>
      <c r="I95" s="1" t="n">
        <v>2391</v>
      </c>
      <c r="J95" s="1" t="n">
        <v>5</v>
      </c>
      <c r="K95" s="1" t="n">
        <v>1961</v>
      </c>
      <c r="L95" s="1" t="n">
        <v>324</v>
      </c>
      <c r="M95" s="1" t="n">
        <v>2</v>
      </c>
      <c r="N95" s="1" t="n">
        <v>1331</v>
      </c>
      <c r="O95" s="1" t="n">
        <v>200</v>
      </c>
      <c r="P95" s="1" t="n">
        <v>2</v>
      </c>
      <c r="Q95" s="1" t="n">
        <f aca="false">K95-N95</f>
        <v>630</v>
      </c>
      <c r="R95" s="1" t="n">
        <f aca="false">L95-O95</f>
        <v>124</v>
      </c>
      <c r="S95" s="1" t="n">
        <f aca="false">M95-P95</f>
        <v>0</v>
      </c>
    </row>
    <row r="96" customFormat="false" ht="12.8" hidden="false" customHeight="false" outlineLevel="0" collapsed="false">
      <c r="A96" s="1" t="s">
        <v>19</v>
      </c>
      <c r="B96" s="1" t="s">
        <v>23</v>
      </c>
      <c r="C96" s="1" t="s">
        <v>211</v>
      </c>
      <c r="D96" s="1" t="s">
        <v>212</v>
      </c>
      <c r="E96" s="1" t="n">
        <v>59</v>
      </c>
      <c r="F96" s="1" t="n">
        <v>15</v>
      </c>
      <c r="G96" s="1" t="n">
        <v>0</v>
      </c>
      <c r="H96" s="1" t="n">
        <v>43</v>
      </c>
      <c r="I96" s="1" t="n">
        <v>4</v>
      </c>
      <c r="J96" s="1" t="n">
        <v>0</v>
      </c>
      <c r="K96" s="1" t="n">
        <v>37</v>
      </c>
      <c r="L96" s="1" t="n">
        <v>12</v>
      </c>
      <c r="M96" s="1" t="n">
        <v>0</v>
      </c>
      <c r="N96" s="1" t="n">
        <v>26</v>
      </c>
      <c r="O96" s="1" t="n">
        <v>4</v>
      </c>
      <c r="P96" s="1" t="n">
        <v>0</v>
      </c>
      <c r="Q96" s="1" t="n">
        <f aca="false">K96-N96</f>
        <v>11</v>
      </c>
      <c r="R96" s="1" t="n">
        <f aca="false">L96-O96</f>
        <v>8</v>
      </c>
      <c r="S96" s="1" t="n">
        <f aca="false">M96-P96</f>
        <v>0</v>
      </c>
    </row>
    <row r="97" customFormat="false" ht="12.8" hidden="false" customHeight="false" outlineLevel="0" collapsed="false">
      <c r="A97" s="1" t="s">
        <v>19</v>
      </c>
      <c r="B97" s="1" t="s">
        <v>26</v>
      </c>
      <c r="C97" s="1" t="s">
        <v>213</v>
      </c>
      <c r="D97" s="1" t="s">
        <v>214</v>
      </c>
      <c r="E97" s="1" t="n">
        <v>11814</v>
      </c>
      <c r="F97" s="1" t="n">
        <v>205</v>
      </c>
      <c r="G97" s="1" t="n">
        <v>12</v>
      </c>
      <c r="H97" s="1" t="n">
        <v>8180</v>
      </c>
      <c r="I97" s="1" t="n">
        <v>142</v>
      </c>
      <c r="J97" s="1" t="n">
        <v>9</v>
      </c>
      <c r="K97" s="1" t="n">
        <v>6767</v>
      </c>
      <c r="L97" s="1" t="n">
        <v>94</v>
      </c>
      <c r="M97" s="1" t="n">
        <v>8</v>
      </c>
      <c r="N97" s="1" t="n">
        <v>5040</v>
      </c>
      <c r="O97" s="1" t="n">
        <v>61</v>
      </c>
      <c r="P97" s="1" t="n">
        <v>6</v>
      </c>
      <c r="Q97" s="1" t="n">
        <f aca="false">K97-N97</f>
        <v>1727</v>
      </c>
      <c r="R97" s="1" t="n">
        <f aca="false">L97-O97</f>
        <v>33</v>
      </c>
      <c r="S97" s="1" t="n">
        <f aca="false">M97-P97</f>
        <v>2</v>
      </c>
    </row>
    <row r="98" customFormat="false" ht="12.8" hidden="false" customHeight="false" outlineLevel="0" collapsed="false">
      <c r="A98" s="1" t="s">
        <v>19</v>
      </c>
      <c r="B98" s="1" t="s">
        <v>29</v>
      </c>
      <c r="C98" s="1" t="s">
        <v>215</v>
      </c>
      <c r="D98" s="1" t="s">
        <v>216</v>
      </c>
      <c r="E98" s="1" t="n">
        <v>14</v>
      </c>
      <c r="F98" s="1" t="n">
        <v>2</v>
      </c>
      <c r="G98" s="1" t="n">
        <v>0</v>
      </c>
      <c r="H98" s="1" t="n">
        <v>12</v>
      </c>
      <c r="I98" s="1" t="n">
        <v>2</v>
      </c>
      <c r="J98" s="1" t="n">
        <v>0</v>
      </c>
      <c r="K98" s="1" t="n">
        <v>8</v>
      </c>
      <c r="L98" s="1" t="n">
        <v>1</v>
      </c>
      <c r="M98" s="1" t="n">
        <v>0</v>
      </c>
      <c r="N98" s="1" t="n">
        <v>7</v>
      </c>
      <c r="O98" s="1" t="n">
        <v>1</v>
      </c>
      <c r="P98" s="1" t="n">
        <v>0</v>
      </c>
      <c r="Q98" s="1" t="n">
        <f aca="false">K98-N98</f>
        <v>1</v>
      </c>
      <c r="R98" s="1" t="n">
        <f aca="false">L98-O98</f>
        <v>0</v>
      </c>
      <c r="S98" s="1" t="n">
        <f aca="false">M98-P98</f>
        <v>0</v>
      </c>
    </row>
    <row r="99" customFormat="false" ht="12.8" hidden="false" customHeight="false" outlineLevel="0" collapsed="false">
      <c r="A99" s="1" t="s">
        <v>19</v>
      </c>
      <c r="B99" s="1" t="s">
        <v>20</v>
      </c>
      <c r="C99" s="1" t="s">
        <v>217</v>
      </c>
      <c r="D99" s="1" t="s">
        <v>218</v>
      </c>
      <c r="E99" s="1" t="n">
        <v>19</v>
      </c>
      <c r="F99" s="1" t="n">
        <v>3</v>
      </c>
      <c r="G99" s="1" t="n">
        <v>0</v>
      </c>
      <c r="H99" s="1" t="n">
        <v>16</v>
      </c>
      <c r="I99" s="1" t="n">
        <v>3</v>
      </c>
      <c r="J99" s="1" t="n">
        <v>0</v>
      </c>
      <c r="K99" s="1" t="n">
        <v>9</v>
      </c>
      <c r="L99" s="1" t="n">
        <v>1</v>
      </c>
      <c r="M99" s="1" t="n">
        <v>0</v>
      </c>
      <c r="N99" s="1" t="n">
        <v>6</v>
      </c>
      <c r="O99" s="1" t="n">
        <v>1</v>
      </c>
      <c r="P99" s="1" t="n">
        <v>0</v>
      </c>
      <c r="Q99" s="1" t="n">
        <f aca="false">K99-N99</f>
        <v>3</v>
      </c>
      <c r="R99" s="1" t="n">
        <f aca="false">L99-O99</f>
        <v>0</v>
      </c>
      <c r="S99" s="1" t="n">
        <f aca="false">M99-P99</f>
        <v>0</v>
      </c>
    </row>
    <row r="100" customFormat="false" ht="12.8" hidden="false" customHeight="false" outlineLevel="0" collapsed="false">
      <c r="A100" s="1" t="s">
        <v>19</v>
      </c>
      <c r="B100" s="1" t="s">
        <v>29</v>
      </c>
      <c r="C100" s="1" t="s">
        <v>219</v>
      </c>
      <c r="D100" s="1" t="s">
        <v>220</v>
      </c>
      <c r="E100" s="1" t="n">
        <v>773</v>
      </c>
      <c r="F100" s="1" t="n">
        <v>87</v>
      </c>
      <c r="G100" s="1" t="n">
        <v>0</v>
      </c>
      <c r="H100" s="1" t="n">
        <v>590</v>
      </c>
      <c r="I100" s="1" t="n">
        <v>64</v>
      </c>
      <c r="J100" s="1" t="n">
        <v>0</v>
      </c>
      <c r="K100" s="1" t="n">
        <v>421</v>
      </c>
      <c r="L100" s="1" t="n">
        <v>38</v>
      </c>
      <c r="M100" s="1" t="n">
        <v>0</v>
      </c>
      <c r="N100" s="1" t="n">
        <v>326</v>
      </c>
      <c r="O100" s="1" t="n">
        <v>25</v>
      </c>
      <c r="P100" s="1" t="n">
        <v>0</v>
      </c>
      <c r="Q100" s="1" t="n">
        <f aca="false">K100-N100</f>
        <v>95</v>
      </c>
      <c r="R100" s="1" t="n">
        <f aca="false">L100-O100</f>
        <v>13</v>
      </c>
      <c r="S100" s="1" t="n">
        <f aca="false">M100-P100</f>
        <v>0</v>
      </c>
    </row>
    <row r="101" customFormat="false" ht="12.8" hidden="false" customHeight="false" outlineLevel="0" collapsed="false">
      <c r="A101" s="1" t="s">
        <v>19</v>
      </c>
      <c r="B101" s="1" t="s">
        <v>20</v>
      </c>
      <c r="C101" s="1" t="s">
        <v>221</v>
      </c>
      <c r="D101" s="1" t="s">
        <v>222</v>
      </c>
      <c r="E101" s="1" t="n">
        <v>31</v>
      </c>
      <c r="F101" s="1" t="n">
        <v>8</v>
      </c>
      <c r="G101" s="1" t="n">
        <v>0</v>
      </c>
      <c r="H101" s="1" t="n">
        <v>31</v>
      </c>
      <c r="I101" s="1" t="n">
        <v>8</v>
      </c>
      <c r="J101" s="1" t="n">
        <v>0</v>
      </c>
      <c r="K101" s="1" t="n">
        <v>5</v>
      </c>
      <c r="L101" s="1" t="n">
        <v>2</v>
      </c>
      <c r="M101" s="1" t="n">
        <v>0</v>
      </c>
      <c r="N101" s="1" t="n">
        <v>5</v>
      </c>
      <c r="O101" s="1" t="n">
        <v>2</v>
      </c>
      <c r="P101" s="1" t="n">
        <v>0</v>
      </c>
      <c r="Q101" s="1" t="n">
        <f aca="false">K101-N101</f>
        <v>0</v>
      </c>
      <c r="R101" s="1" t="n">
        <f aca="false">L101-O101</f>
        <v>0</v>
      </c>
      <c r="S101" s="1" t="n">
        <f aca="false">M101-P101</f>
        <v>0</v>
      </c>
    </row>
    <row r="102" customFormat="false" ht="12.8" hidden="false" customHeight="false" outlineLevel="0" collapsed="false">
      <c r="A102" s="1" t="s">
        <v>19</v>
      </c>
      <c r="B102" s="1" t="s">
        <v>26</v>
      </c>
      <c r="C102" s="1" t="s">
        <v>223</v>
      </c>
      <c r="D102" s="1" t="s">
        <v>224</v>
      </c>
      <c r="E102" s="1" t="n">
        <v>2726</v>
      </c>
      <c r="F102" s="1" t="n">
        <v>222</v>
      </c>
      <c r="G102" s="1" t="n">
        <v>0</v>
      </c>
      <c r="H102" s="1" t="n">
        <v>1565</v>
      </c>
      <c r="I102" s="1" t="n">
        <v>109</v>
      </c>
      <c r="J102" s="1" t="n">
        <v>0</v>
      </c>
      <c r="K102" s="1" t="n">
        <v>1388</v>
      </c>
      <c r="L102" s="1" t="n">
        <v>105</v>
      </c>
      <c r="M102" s="1" t="n">
        <v>0</v>
      </c>
      <c r="N102" s="1" t="n">
        <v>837</v>
      </c>
      <c r="O102" s="1" t="n">
        <v>52</v>
      </c>
      <c r="P102" s="1" t="n">
        <v>0</v>
      </c>
      <c r="Q102" s="1" t="n">
        <f aca="false">K102-N102</f>
        <v>551</v>
      </c>
      <c r="R102" s="1" t="n">
        <f aca="false">L102-O102</f>
        <v>53</v>
      </c>
      <c r="S102" s="1" t="n">
        <f aca="false">M102-P102</f>
        <v>0</v>
      </c>
    </row>
    <row r="103" customFormat="false" ht="12.8" hidden="false" customHeight="false" outlineLevel="0" collapsed="false">
      <c r="A103" s="1" t="s">
        <v>19</v>
      </c>
      <c r="B103" s="1" t="s">
        <v>225</v>
      </c>
      <c r="C103" s="1" t="s">
        <v>226</v>
      </c>
      <c r="D103" s="1" t="s">
        <v>227</v>
      </c>
      <c r="E103" s="1" t="n">
        <v>440</v>
      </c>
      <c r="F103" s="1" t="n">
        <v>0</v>
      </c>
      <c r="G103" s="1" t="n">
        <v>0</v>
      </c>
      <c r="H103" s="1" t="n">
        <v>404</v>
      </c>
      <c r="I103" s="1" t="n">
        <v>0</v>
      </c>
      <c r="J103" s="1" t="n">
        <v>0</v>
      </c>
      <c r="K103" s="1" t="n">
        <v>112</v>
      </c>
      <c r="L103" s="1" t="n">
        <v>0</v>
      </c>
      <c r="M103" s="1" t="n">
        <v>0</v>
      </c>
      <c r="N103" s="1" t="n">
        <v>94</v>
      </c>
      <c r="O103" s="1" t="n">
        <v>0</v>
      </c>
      <c r="P103" s="1" t="n">
        <v>0</v>
      </c>
      <c r="Q103" s="1" t="n">
        <f aca="false">K103-N103</f>
        <v>18</v>
      </c>
      <c r="R103" s="1" t="n">
        <f aca="false">L103-O103</f>
        <v>0</v>
      </c>
      <c r="S103" s="1" t="n">
        <f aca="false">M103-P103</f>
        <v>0</v>
      </c>
    </row>
    <row r="104" customFormat="false" ht="12.8" hidden="false" customHeight="false" outlineLevel="0" collapsed="false">
      <c r="A104" s="1" t="s">
        <v>19</v>
      </c>
      <c r="B104" s="1" t="s">
        <v>20</v>
      </c>
      <c r="C104" s="1" t="s">
        <v>228</v>
      </c>
      <c r="D104" s="1" t="s">
        <v>229</v>
      </c>
      <c r="E104" s="1" t="n">
        <v>158</v>
      </c>
      <c r="F104" s="1" t="n">
        <v>5</v>
      </c>
      <c r="G104" s="1" t="n">
        <v>0</v>
      </c>
      <c r="H104" s="1" t="n">
        <v>111</v>
      </c>
      <c r="I104" s="1" t="n">
        <v>3</v>
      </c>
      <c r="J104" s="1" t="n">
        <v>0</v>
      </c>
      <c r="K104" s="1" t="n">
        <v>59</v>
      </c>
      <c r="L104" s="1" t="n">
        <v>1</v>
      </c>
      <c r="M104" s="1" t="n">
        <v>0</v>
      </c>
      <c r="N104" s="1" t="n">
        <v>36</v>
      </c>
      <c r="O104" s="1" t="n">
        <v>0</v>
      </c>
      <c r="P104" s="1" t="n">
        <v>0</v>
      </c>
      <c r="Q104" s="1" t="n">
        <f aca="false">K104-N104</f>
        <v>23</v>
      </c>
      <c r="R104" s="1" t="n">
        <f aca="false">L104-O104</f>
        <v>1</v>
      </c>
      <c r="S104" s="1" t="n">
        <f aca="false">M104-P104</f>
        <v>0</v>
      </c>
    </row>
    <row r="105" customFormat="false" ht="12.8" hidden="false" customHeight="false" outlineLevel="0" collapsed="false">
      <c r="A105" s="1" t="s">
        <v>19</v>
      </c>
      <c r="B105" s="1" t="s">
        <v>23</v>
      </c>
      <c r="C105" s="1" t="s">
        <v>230</v>
      </c>
      <c r="D105" s="1" t="s">
        <v>231</v>
      </c>
      <c r="E105" s="1" t="n">
        <v>26</v>
      </c>
      <c r="F105" s="1" t="n">
        <v>0</v>
      </c>
      <c r="G105" s="1" t="n">
        <v>0</v>
      </c>
      <c r="H105" s="1" t="n">
        <v>14</v>
      </c>
      <c r="I105" s="1" t="n">
        <v>0</v>
      </c>
      <c r="J105" s="1" t="n">
        <v>0</v>
      </c>
      <c r="K105" s="1" t="n">
        <v>14</v>
      </c>
      <c r="L105" s="1" t="n">
        <v>0</v>
      </c>
      <c r="M105" s="1" t="n">
        <v>0</v>
      </c>
      <c r="N105" s="1" t="n">
        <v>8</v>
      </c>
      <c r="O105" s="1" t="n">
        <v>0</v>
      </c>
      <c r="P105" s="1" t="n">
        <v>0</v>
      </c>
      <c r="Q105" s="1" t="n">
        <f aca="false">K105-N105</f>
        <v>6</v>
      </c>
      <c r="R105" s="1" t="n">
        <f aca="false">L105-O105</f>
        <v>0</v>
      </c>
      <c r="S105" s="1" t="n">
        <f aca="false">M105-P105</f>
        <v>0</v>
      </c>
    </row>
    <row r="106" customFormat="false" ht="12.8" hidden="false" customHeight="false" outlineLevel="0" collapsed="false">
      <c r="A106" s="1" t="s">
        <v>232</v>
      </c>
      <c r="E106" s="1" t="n">
        <v>130029</v>
      </c>
      <c r="F106" s="1" t="n">
        <v>23573</v>
      </c>
      <c r="G106" s="1" t="n">
        <v>113</v>
      </c>
      <c r="H106" s="1" t="n">
        <v>93742</v>
      </c>
      <c r="I106" s="1" t="n">
        <v>16656</v>
      </c>
      <c r="J106" s="1" t="n">
        <v>55</v>
      </c>
      <c r="K106" s="1" t="n">
        <v>56417</v>
      </c>
      <c r="L106" s="1" t="n">
        <v>7957</v>
      </c>
      <c r="M106" s="1" t="n">
        <v>75</v>
      </c>
      <c r="N106" s="1" t="n">
        <v>37231</v>
      </c>
      <c r="O106" s="1" t="n">
        <v>4435</v>
      </c>
      <c r="P106" s="1" t="n">
        <v>26</v>
      </c>
      <c r="Q106" s="1" t="n">
        <f aca="false">K106-N106</f>
        <v>19186</v>
      </c>
      <c r="R106" s="1" t="n">
        <f aca="false">L106-O106</f>
        <v>3522</v>
      </c>
      <c r="S106" s="1" t="n">
        <f aca="false">M106-P106</f>
        <v>49</v>
      </c>
    </row>
    <row r="107" customFormat="false" ht="12.8" hidden="false" customHeight="false" outlineLevel="0" collapsed="false">
      <c r="A107" s="1" t="s">
        <v>233</v>
      </c>
      <c r="B107" s="1" t="s">
        <v>23</v>
      </c>
      <c r="E107" s="1" t="n">
        <v>59706</v>
      </c>
      <c r="F107" s="1" t="n">
        <v>6688</v>
      </c>
      <c r="G107" s="1" t="n">
        <v>51</v>
      </c>
      <c r="H107" s="1" t="n">
        <v>41786</v>
      </c>
      <c r="I107" s="1" t="n">
        <v>3927</v>
      </c>
      <c r="J107" s="1" t="n">
        <v>9</v>
      </c>
      <c r="K107" s="1" t="n">
        <v>27577</v>
      </c>
      <c r="L107" s="1" t="n">
        <v>2720</v>
      </c>
      <c r="M107" s="1" t="n">
        <v>45</v>
      </c>
      <c r="N107" s="1" t="n">
        <v>17062</v>
      </c>
      <c r="O107" s="1" t="n">
        <v>1185</v>
      </c>
      <c r="P107" s="1" t="n">
        <v>4</v>
      </c>
      <c r="Q107" s="1" t="n">
        <f aca="false">K107-N107</f>
        <v>10515</v>
      </c>
      <c r="R107" s="1" t="n">
        <f aca="false">L107-O107</f>
        <v>1535</v>
      </c>
      <c r="S107" s="1" t="n">
        <f aca="false">M107-P107</f>
        <v>41</v>
      </c>
    </row>
    <row r="108" customFormat="false" ht="12.8" hidden="false" customHeight="false" outlineLevel="0" collapsed="false">
      <c r="A108" s="1" t="s">
        <v>233</v>
      </c>
      <c r="B108" s="1" t="s">
        <v>29</v>
      </c>
      <c r="E108" s="1" t="n">
        <v>8726</v>
      </c>
      <c r="F108" s="1" t="n">
        <v>6078</v>
      </c>
      <c r="G108" s="1" t="n">
        <v>8</v>
      </c>
      <c r="H108" s="1" t="n">
        <v>6173</v>
      </c>
      <c r="I108" s="1" t="n">
        <v>4050</v>
      </c>
      <c r="J108" s="1" t="n">
        <v>6</v>
      </c>
      <c r="K108" s="1" t="n">
        <v>4610</v>
      </c>
      <c r="L108" s="1" t="n">
        <v>2929</v>
      </c>
      <c r="M108" s="1" t="n">
        <v>6</v>
      </c>
      <c r="N108" s="1" t="n">
        <v>3291</v>
      </c>
      <c r="O108" s="1" t="n">
        <v>1903</v>
      </c>
      <c r="P108" s="1" t="n">
        <v>5</v>
      </c>
      <c r="Q108" s="1" t="n">
        <f aca="false">K108-N108</f>
        <v>1319</v>
      </c>
      <c r="R108" s="1" t="n">
        <f aca="false">L108-O108</f>
        <v>1026</v>
      </c>
      <c r="S108" s="1" t="n">
        <f aca="false">M108-P108</f>
        <v>1</v>
      </c>
    </row>
    <row r="109" customFormat="false" ht="12.8" hidden="false" customHeight="false" outlineLevel="0" collapsed="false">
      <c r="A109" s="1" t="s">
        <v>233</v>
      </c>
      <c r="B109" s="1" t="s">
        <v>26</v>
      </c>
      <c r="E109" s="1" t="n">
        <v>30575</v>
      </c>
      <c r="F109" s="1" t="n">
        <v>5967</v>
      </c>
      <c r="G109" s="1" t="n">
        <v>30</v>
      </c>
      <c r="H109" s="1" t="n">
        <v>21460</v>
      </c>
      <c r="I109" s="1" t="n">
        <v>4474</v>
      </c>
      <c r="J109" s="1" t="n">
        <v>25</v>
      </c>
      <c r="K109" s="1" t="n">
        <v>14811</v>
      </c>
      <c r="L109" s="1" t="n">
        <v>1692</v>
      </c>
      <c r="M109" s="1" t="n">
        <v>16</v>
      </c>
      <c r="N109" s="1" t="n">
        <v>10507</v>
      </c>
      <c r="O109" s="1" t="n">
        <v>1030</v>
      </c>
      <c r="P109" s="1" t="n">
        <v>12</v>
      </c>
      <c r="Q109" s="1" t="n">
        <f aca="false">K109-N109</f>
        <v>4304</v>
      </c>
      <c r="R109" s="1" t="n">
        <f aca="false">L109-O109</f>
        <v>662</v>
      </c>
      <c r="S109" s="1" t="n">
        <f aca="false">M109-P109</f>
        <v>4</v>
      </c>
    </row>
    <row r="110" customFormat="false" ht="12.8" hidden="false" customHeight="false" outlineLevel="0" collapsed="false">
      <c r="A110" s="1" t="s">
        <v>233</v>
      </c>
      <c r="B110" s="1" t="s">
        <v>20</v>
      </c>
      <c r="E110" s="1" t="n">
        <v>30582</v>
      </c>
      <c r="F110" s="1" t="n">
        <v>4840</v>
      </c>
      <c r="G110" s="1" t="n">
        <v>24</v>
      </c>
      <c r="H110" s="1" t="n">
        <v>23919</v>
      </c>
      <c r="I110" s="1" t="n">
        <v>4205</v>
      </c>
      <c r="J110" s="1" t="n">
        <v>15</v>
      </c>
      <c r="K110" s="1" t="n">
        <v>9307</v>
      </c>
      <c r="L110" s="1" t="n">
        <v>616</v>
      </c>
      <c r="M110" s="1" t="n">
        <v>8</v>
      </c>
      <c r="N110" s="1" t="n">
        <v>6277</v>
      </c>
      <c r="O110" s="1" t="n">
        <v>317</v>
      </c>
      <c r="P110" s="1" t="n">
        <v>5</v>
      </c>
      <c r="Q110" s="1" t="n">
        <f aca="false">K110-N110</f>
        <v>3030</v>
      </c>
      <c r="R110" s="1" t="n">
        <f aca="false">L110-O110</f>
        <v>299</v>
      </c>
      <c r="S110" s="1" t="n">
        <f aca="false">M110-P110</f>
        <v>3</v>
      </c>
    </row>
    <row r="111" customFormat="false" ht="12.8" hidden="false" customHeight="false" outlineLevel="0" collapsed="false">
      <c r="A111" s="1" t="s">
        <v>19</v>
      </c>
      <c r="B111" s="1" t="s">
        <v>29</v>
      </c>
      <c r="D111" s="1" t="s">
        <v>234</v>
      </c>
      <c r="E111" s="1" t="n">
        <v>71</v>
      </c>
      <c r="F111" s="1" t="n">
        <v>6</v>
      </c>
      <c r="G111" s="1" t="n">
        <v>0</v>
      </c>
      <c r="H111" s="1" t="n">
        <v>53</v>
      </c>
      <c r="I111" s="1" t="n">
        <v>6</v>
      </c>
      <c r="J111" s="1" t="n">
        <v>0</v>
      </c>
      <c r="K111" s="1" t="n">
        <v>26</v>
      </c>
      <c r="L111" s="1" t="n">
        <v>1</v>
      </c>
      <c r="M111" s="1" t="n">
        <v>0</v>
      </c>
      <c r="N111" s="1" t="n">
        <v>18</v>
      </c>
      <c r="O111" s="1" t="n">
        <v>1</v>
      </c>
      <c r="P111" s="1" t="n">
        <v>0</v>
      </c>
      <c r="Q111" s="1" t="n">
        <f aca="false">K111-N111</f>
        <v>8</v>
      </c>
      <c r="R111" s="1" t="n">
        <f aca="false">L111-O111</f>
        <v>0</v>
      </c>
      <c r="S111" s="1" t="n">
        <f aca="false">M111-P111</f>
        <v>0</v>
      </c>
    </row>
    <row r="112" customFormat="false" ht="12.8" hidden="false" customHeight="false" outlineLevel="0" collapsed="false">
      <c r="A112" s="1" t="s">
        <v>19</v>
      </c>
      <c r="B112" s="1" t="s">
        <v>20</v>
      </c>
      <c r="D112" s="1" t="s">
        <v>234</v>
      </c>
      <c r="E112" s="1" t="n">
        <v>48</v>
      </c>
      <c r="F112" s="1" t="n">
        <v>5</v>
      </c>
      <c r="G112" s="1" t="n">
        <v>0</v>
      </c>
      <c r="H112" s="1" t="n">
        <v>36</v>
      </c>
      <c r="I112" s="1" t="n">
        <v>4</v>
      </c>
      <c r="J112" s="1" t="n">
        <v>0</v>
      </c>
      <c r="K112" s="1" t="n">
        <v>21</v>
      </c>
      <c r="L112" s="1" t="n">
        <v>0</v>
      </c>
      <c r="M112" s="1" t="n">
        <v>0</v>
      </c>
      <c r="N112" s="1" t="n">
        <v>17</v>
      </c>
      <c r="O112" s="1" t="n">
        <v>0</v>
      </c>
      <c r="P112" s="1" t="n">
        <v>0</v>
      </c>
      <c r="Q112" s="1" t="n">
        <f aca="false">K112-N112</f>
        <v>4</v>
      </c>
      <c r="R112" s="1" t="n">
        <f aca="false">L112-O112</f>
        <v>0</v>
      </c>
      <c r="S112" s="1" t="n">
        <f aca="false">M112-P112</f>
        <v>0</v>
      </c>
    </row>
    <row r="113" customFormat="false" ht="12.8" hidden="false" customHeight="false" outlineLevel="0" collapsed="false">
      <c r="A113" s="1" t="s">
        <v>19</v>
      </c>
      <c r="B113" s="1" t="s">
        <v>23</v>
      </c>
      <c r="D113" s="1" t="s">
        <v>234</v>
      </c>
      <c r="E113" s="1" t="n">
        <v>38</v>
      </c>
      <c r="F113" s="1" t="n">
        <v>4</v>
      </c>
      <c r="G113" s="1" t="n">
        <v>0</v>
      </c>
      <c r="H113" s="1" t="n">
        <v>32</v>
      </c>
      <c r="I113" s="1" t="n">
        <v>2</v>
      </c>
      <c r="J113" s="1" t="n">
        <v>0</v>
      </c>
      <c r="K113" s="1" t="n">
        <v>10</v>
      </c>
      <c r="L113" s="1" t="n">
        <v>1</v>
      </c>
      <c r="M113" s="1" t="n">
        <v>0</v>
      </c>
      <c r="N113" s="1" t="n">
        <v>9</v>
      </c>
      <c r="O113" s="1" t="n">
        <v>1</v>
      </c>
      <c r="P113" s="1" t="n">
        <v>0</v>
      </c>
      <c r="Q113" s="1" t="n">
        <f aca="false">K113-N113</f>
        <v>1</v>
      </c>
      <c r="R113" s="1" t="n">
        <f aca="false">L113-O113</f>
        <v>0</v>
      </c>
      <c r="S113" s="1" t="n">
        <f aca="false">M113-P113</f>
        <v>0</v>
      </c>
    </row>
    <row r="114" customFormat="false" ht="12.8" hidden="false" customHeight="false" outlineLevel="0" collapsed="false">
      <c r="A114" s="1" t="s">
        <v>19</v>
      </c>
      <c r="B114" s="1" t="s">
        <v>26</v>
      </c>
      <c r="D114" s="1" t="s">
        <v>234</v>
      </c>
      <c r="E114" s="1" t="n">
        <v>40</v>
      </c>
      <c r="F114" s="1" t="n">
        <v>3</v>
      </c>
      <c r="G114" s="1" t="n">
        <v>0</v>
      </c>
      <c r="H114" s="1" t="n">
        <v>28</v>
      </c>
      <c r="I114" s="1" t="n">
        <v>3</v>
      </c>
      <c r="J114" s="1" t="n">
        <v>0</v>
      </c>
      <c r="K114" s="1" t="n">
        <v>16</v>
      </c>
      <c r="L114" s="1" t="n">
        <v>0</v>
      </c>
      <c r="M114" s="1" t="n">
        <v>0</v>
      </c>
      <c r="N114" s="1" t="n">
        <v>10</v>
      </c>
      <c r="O114" s="1" t="n">
        <v>0</v>
      </c>
      <c r="P114" s="1" t="n">
        <v>0</v>
      </c>
      <c r="Q114" s="1" t="n">
        <f aca="false">K114-N114</f>
        <v>6</v>
      </c>
      <c r="R114" s="1" t="n">
        <f aca="false">L114-O114</f>
        <v>0</v>
      </c>
      <c r="S114" s="1" t="n">
        <f aca="false">M114-P114</f>
        <v>0</v>
      </c>
    </row>
    <row r="115" customFormat="false" ht="12.8" hidden="false" customHeight="false" outlineLevel="0" collapsed="false">
      <c r="A115" s="1" t="s">
        <v>233</v>
      </c>
      <c r="B115" s="1" t="s">
        <v>225</v>
      </c>
      <c r="E115" s="1" t="n">
        <v>440</v>
      </c>
      <c r="F115" s="1" t="n">
        <v>0</v>
      </c>
      <c r="G115" s="1" t="n">
        <v>0</v>
      </c>
      <c r="H115" s="1" t="n">
        <v>404</v>
      </c>
      <c r="I115" s="1" t="n">
        <v>0</v>
      </c>
      <c r="J115" s="1" t="n">
        <v>0</v>
      </c>
      <c r="K115" s="1" t="n">
        <v>112</v>
      </c>
      <c r="L115" s="1" t="n">
        <v>0</v>
      </c>
      <c r="M115" s="1" t="n">
        <v>0</v>
      </c>
      <c r="N115" s="1" t="n">
        <v>94</v>
      </c>
      <c r="O115" s="1" t="n">
        <v>0</v>
      </c>
      <c r="P115" s="1" t="n">
        <v>0</v>
      </c>
      <c r="Q115" s="1" t="n">
        <f aca="false">K115-N115</f>
        <v>18</v>
      </c>
      <c r="R115" s="1" t="n">
        <f aca="false">L115-O115</f>
        <v>0</v>
      </c>
      <c r="S115" s="1" t="n">
        <f aca="false">M115-P115</f>
        <v>0</v>
      </c>
    </row>
  </sheetData>
  <autoFilter ref="A1:S115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true" showOutlineSymbols="true" defaultGridColor="true" view="normal" topLeftCell="A1" colorId="64" zoomScale="193" zoomScaleNormal="193" zoomScalePageLayoutView="100" workbookViewId="0">
      <selection pane="topLeft" activeCell="A1" activeCellId="0" sqref="A1"/>
    </sheetView>
  </sheetViews>
  <sheetFormatPr defaultColWidth="10.90234375" defaultRowHeight="15" customHeight="true" zeroHeight="false" outlineLevelRow="0" outlineLevelCol="0"/>
  <cols>
    <col collapsed="false" customWidth="true" hidden="false" outlineLevel="0" max="2" min="2" style="1" width="13"/>
  </cols>
  <sheetData>
    <row r="1" customFormat="false" ht="15.75" hidden="false" customHeight="false" outlineLevel="0" collapsed="false">
      <c r="A1" s="69" t="s">
        <v>892</v>
      </c>
    </row>
    <row r="3" customFormat="false" ht="15" hidden="false" customHeight="false" outlineLevel="0" collapsed="false">
      <c r="A3" s="70" t="s">
        <v>893</v>
      </c>
      <c r="B3" s="70" t="s">
        <v>894</v>
      </c>
    </row>
    <row r="4" customFormat="false" ht="15" hidden="false" customHeight="false" outlineLevel="0" collapsed="false">
      <c r="A4" s="71" t="s">
        <v>895</v>
      </c>
      <c r="B4" s="72" t="n">
        <v>270</v>
      </c>
    </row>
    <row r="5" customFormat="false" ht="15" hidden="false" customHeight="false" outlineLevel="0" collapsed="false">
      <c r="A5" s="71" t="s">
        <v>896</v>
      </c>
      <c r="B5" s="72" t="n">
        <v>218</v>
      </c>
    </row>
    <row r="6" customFormat="false" ht="15" hidden="false" customHeight="false" outlineLevel="0" collapsed="false">
      <c r="A6" s="71" t="s">
        <v>897</v>
      </c>
      <c r="B6" s="72" t="n">
        <v>284</v>
      </c>
    </row>
    <row r="7" customFormat="false" ht="15" hidden="false" customHeight="false" outlineLevel="0" collapsed="false">
      <c r="A7" s="71" t="s">
        <v>898</v>
      </c>
      <c r="B7" s="72" t="n">
        <v>309</v>
      </c>
    </row>
    <row r="8" customFormat="false" ht="15" hidden="false" customHeight="false" outlineLevel="0" collapsed="false">
      <c r="A8" s="71" t="s">
        <v>899</v>
      </c>
      <c r="B8" s="72" t="n">
        <v>330</v>
      </c>
    </row>
    <row r="9" customFormat="false" ht="15" hidden="false" customHeight="false" outlineLevel="0" collapsed="false">
      <c r="A9" s="71" t="s">
        <v>900</v>
      </c>
      <c r="B9" s="72" t="n">
        <v>281</v>
      </c>
    </row>
    <row r="10" customFormat="false" ht="15" hidden="false" customHeight="false" outlineLevel="0" collapsed="false">
      <c r="A10" s="71" t="s">
        <v>901</v>
      </c>
      <c r="B10" s="72" t="n">
        <v>343</v>
      </c>
    </row>
    <row r="11" customFormat="false" ht="15" hidden="false" customHeight="false" outlineLevel="0" collapsed="false">
      <c r="A11" s="71" t="s">
        <v>902</v>
      </c>
      <c r="B11" s="72" t="n">
        <v>308</v>
      </c>
    </row>
    <row r="12" customFormat="false" ht="15" hidden="false" customHeight="false" outlineLevel="0" collapsed="false">
      <c r="A12" s="71" t="s">
        <v>903</v>
      </c>
      <c r="B12" s="72" t="n">
        <v>315</v>
      </c>
    </row>
    <row r="13" customFormat="false" ht="15" hidden="false" customHeight="false" outlineLevel="0" collapsed="false">
      <c r="A13" s="71" t="s">
        <v>904</v>
      </c>
      <c r="B13" s="72" t="n">
        <v>423</v>
      </c>
    </row>
    <row r="14" customFormat="false" ht="15" hidden="false" customHeight="false" outlineLevel="0" collapsed="false">
      <c r="A14" s="71" t="s">
        <v>905</v>
      </c>
      <c r="B14" s="72" t="n">
        <v>201</v>
      </c>
    </row>
    <row r="15" customFormat="false" ht="15" hidden="false" customHeight="false" outlineLevel="0" collapsed="false">
      <c r="A15" s="71" t="s">
        <v>906</v>
      </c>
      <c r="B15" s="72" t="n">
        <v>212</v>
      </c>
    </row>
    <row r="16" customFormat="false" ht="15" hidden="false" customHeight="false" outlineLevel="0" collapsed="false">
      <c r="A16" s="73" t="s">
        <v>232</v>
      </c>
      <c r="B16" s="74" t="n">
        <v>3494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true" showRowColHeaders="true" showZeros="true" rightToLeft="false" tabSelected="false" showOutlineSymbols="true" defaultGridColor="true" view="normal" topLeftCell="C1" colorId="64" zoomScale="86" zoomScaleNormal="86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55"/>
    <col collapsed="false" customWidth="true" hidden="false" outlineLevel="0" max="2" min="2" style="1" width="13.73"/>
    <col collapsed="false" customWidth="true" hidden="false" outlineLevel="0" max="3" min="3" style="1" width="15.3"/>
    <col collapsed="false" customWidth="true" hidden="false" outlineLevel="0" max="4" min="4" style="1" width="16.34"/>
    <col collapsed="false" customWidth="true" hidden="false" outlineLevel="0" max="5" min="5" style="1" width="17.39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907</v>
      </c>
      <c r="E1" s="2" t="s">
        <v>4</v>
      </c>
    </row>
    <row r="2" customFormat="false" ht="12.8" hidden="false" customHeight="false" outlineLevel="0" collapsed="false">
      <c r="A2" s="1" t="s">
        <v>908</v>
      </c>
      <c r="B2" s="1" t="s">
        <v>26</v>
      </c>
      <c r="C2" s="1" t="s">
        <v>32</v>
      </c>
      <c r="D2" s="1" t="s">
        <v>33</v>
      </c>
      <c r="E2" s="1" t="n">
        <v>8</v>
      </c>
    </row>
    <row r="3" customFormat="false" ht="12.8" hidden="false" customHeight="false" outlineLevel="0" collapsed="false">
      <c r="A3" s="1" t="s">
        <v>908</v>
      </c>
      <c r="B3" s="1" t="s">
        <v>26</v>
      </c>
      <c r="C3" s="1" t="s">
        <v>34</v>
      </c>
      <c r="D3" s="1" t="s">
        <v>35</v>
      </c>
      <c r="E3" s="1" t="n">
        <v>8</v>
      </c>
    </row>
    <row r="4" customFormat="false" ht="12.8" hidden="false" customHeight="false" outlineLevel="0" collapsed="false">
      <c r="A4" s="1" t="s">
        <v>908</v>
      </c>
      <c r="B4" s="1" t="s">
        <v>26</v>
      </c>
      <c r="C4" s="1" t="s">
        <v>909</v>
      </c>
      <c r="D4" s="1" t="s">
        <v>910</v>
      </c>
      <c r="E4" s="1" t="n">
        <v>5</v>
      </c>
    </row>
    <row r="5" customFormat="false" ht="12.8" hidden="false" customHeight="false" outlineLevel="0" collapsed="false">
      <c r="A5" s="1" t="s">
        <v>908</v>
      </c>
      <c r="B5" s="1" t="s">
        <v>23</v>
      </c>
      <c r="C5" s="1" t="s">
        <v>74</v>
      </c>
      <c r="D5" s="1" t="s">
        <v>75</v>
      </c>
      <c r="E5" s="1" t="n">
        <v>8</v>
      </c>
    </row>
    <row r="6" customFormat="false" ht="12.8" hidden="false" customHeight="false" outlineLevel="0" collapsed="false">
      <c r="A6" s="1" t="s">
        <v>908</v>
      </c>
      <c r="B6" s="1" t="s">
        <v>23</v>
      </c>
      <c r="C6" s="1" t="s">
        <v>82</v>
      </c>
      <c r="D6" s="1" t="s">
        <v>911</v>
      </c>
      <c r="E6" s="1" t="n">
        <v>211</v>
      </c>
    </row>
    <row r="7" customFormat="false" ht="12.8" hidden="false" customHeight="false" outlineLevel="0" collapsed="false">
      <c r="A7" s="1" t="s">
        <v>908</v>
      </c>
      <c r="B7" s="1" t="s">
        <v>26</v>
      </c>
      <c r="C7" s="1" t="s">
        <v>912</v>
      </c>
      <c r="D7" s="1" t="s">
        <v>913</v>
      </c>
      <c r="E7" s="1" t="n">
        <v>18</v>
      </c>
    </row>
    <row r="8" customFormat="false" ht="12.8" hidden="false" customHeight="false" outlineLevel="0" collapsed="false">
      <c r="A8" s="1" t="s">
        <v>908</v>
      </c>
      <c r="B8" s="1" t="s">
        <v>26</v>
      </c>
      <c r="C8" s="1" t="s">
        <v>914</v>
      </c>
      <c r="D8" s="1" t="s">
        <v>915</v>
      </c>
      <c r="E8" s="1" t="n">
        <v>24</v>
      </c>
    </row>
    <row r="9" customFormat="false" ht="12.8" hidden="false" customHeight="false" outlineLevel="0" collapsed="false">
      <c r="A9" s="1" t="s">
        <v>908</v>
      </c>
      <c r="B9" s="1" t="s">
        <v>20</v>
      </c>
      <c r="C9" s="1" t="s">
        <v>122</v>
      </c>
      <c r="D9" s="1" t="s">
        <v>123</v>
      </c>
      <c r="E9" s="1" t="n">
        <v>5</v>
      </c>
    </row>
    <row r="10" customFormat="false" ht="12.8" hidden="false" customHeight="false" outlineLevel="0" collapsed="false">
      <c r="A10" s="1" t="s">
        <v>908</v>
      </c>
      <c r="B10" s="1" t="s">
        <v>20</v>
      </c>
      <c r="C10" s="1" t="s">
        <v>124</v>
      </c>
      <c r="D10" s="1" t="s">
        <v>125</v>
      </c>
      <c r="E10" s="1" t="n">
        <v>7</v>
      </c>
    </row>
    <row r="11" customFormat="false" ht="12.8" hidden="false" customHeight="false" outlineLevel="0" collapsed="false">
      <c r="A11" s="1" t="s">
        <v>908</v>
      </c>
      <c r="B11" s="1" t="s">
        <v>23</v>
      </c>
      <c r="C11" s="1" t="s">
        <v>128</v>
      </c>
      <c r="D11" s="1" t="s">
        <v>129</v>
      </c>
      <c r="E11" s="1" t="n">
        <v>5</v>
      </c>
    </row>
    <row r="12" customFormat="false" ht="12.8" hidden="false" customHeight="false" outlineLevel="0" collapsed="false">
      <c r="A12" s="1" t="s">
        <v>908</v>
      </c>
      <c r="B12" s="1" t="s">
        <v>23</v>
      </c>
      <c r="C12" s="1" t="s">
        <v>154</v>
      </c>
      <c r="D12" s="1" t="s">
        <v>155</v>
      </c>
      <c r="E12" s="1" t="n">
        <v>14</v>
      </c>
    </row>
    <row r="13" customFormat="false" ht="12.8" hidden="false" customHeight="false" outlineLevel="0" collapsed="false">
      <c r="A13" s="1" t="s">
        <v>908</v>
      </c>
      <c r="B13" s="1" t="s">
        <v>20</v>
      </c>
      <c r="C13" s="1" t="s">
        <v>174</v>
      </c>
      <c r="D13" s="1" t="s">
        <v>916</v>
      </c>
      <c r="E13" s="1" t="n">
        <v>5</v>
      </c>
    </row>
    <row r="14" customFormat="false" ht="12.8" hidden="false" customHeight="false" outlineLevel="0" collapsed="false">
      <c r="A14" s="1" t="s">
        <v>908</v>
      </c>
      <c r="B14" s="1" t="s">
        <v>26</v>
      </c>
      <c r="C14" s="1" t="s">
        <v>177</v>
      </c>
      <c r="D14" s="1" t="s">
        <v>178</v>
      </c>
      <c r="E14" s="1" t="n">
        <v>6</v>
      </c>
    </row>
    <row r="15" customFormat="false" ht="12.8" hidden="false" customHeight="false" outlineLevel="0" collapsed="false">
      <c r="A15" s="1" t="s">
        <v>908</v>
      </c>
      <c r="B15" s="1" t="s">
        <v>26</v>
      </c>
      <c r="C15" s="1" t="s">
        <v>917</v>
      </c>
      <c r="D15" s="1" t="s">
        <v>918</v>
      </c>
      <c r="E15" s="1" t="n">
        <v>18</v>
      </c>
    </row>
    <row r="16" customFormat="false" ht="12.8" hidden="false" customHeight="false" outlineLevel="0" collapsed="false">
      <c r="A16" s="1" t="s">
        <v>908</v>
      </c>
      <c r="B16" s="1" t="s">
        <v>20</v>
      </c>
      <c r="C16" s="1" t="s">
        <v>199</v>
      </c>
      <c r="D16" s="1" t="s">
        <v>200</v>
      </c>
      <c r="E16" s="1" t="n">
        <v>6</v>
      </c>
    </row>
    <row r="17" customFormat="false" ht="12.8" hidden="false" customHeight="false" outlineLevel="0" collapsed="false">
      <c r="A17" s="1" t="s">
        <v>908</v>
      </c>
      <c r="B17" s="1" t="s">
        <v>26</v>
      </c>
      <c r="C17" s="1" t="s">
        <v>919</v>
      </c>
      <c r="D17" s="1" t="s">
        <v>920</v>
      </c>
      <c r="E17" s="1" t="n">
        <v>11</v>
      </c>
    </row>
    <row r="18" customFormat="false" ht="12.8" hidden="false" customHeight="false" outlineLevel="0" collapsed="false">
      <c r="A18" s="1" t="s">
        <v>232</v>
      </c>
      <c r="E18" s="1" t="n">
        <v>440</v>
      </c>
    </row>
    <row r="19" customFormat="false" ht="12.8" hidden="false" customHeight="false" outlineLevel="0" collapsed="false">
      <c r="A19" s="1" t="s">
        <v>233</v>
      </c>
      <c r="B19" s="1" t="s">
        <v>23</v>
      </c>
      <c r="E19" s="1" t="n">
        <v>259</v>
      </c>
    </row>
    <row r="20" customFormat="false" ht="12.8" hidden="false" customHeight="false" outlineLevel="0" collapsed="false">
      <c r="A20" s="1" t="s">
        <v>908</v>
      </c>
      <c r="B20" s="1" t="s">
        <v>23</v>
      </c>
      <c r="D20" s="1" t="s">
        <v>921</v>
      </c>
      <c r="E20" s="1" t="n">
        <v>21</v>
      </c>
    </row>
    <row r="21" customFormat="false" ht="12.8" hidden="false" customHeight="false" outlineLevel="0" collapsed="false">
      <c r="A21" s="1" t="s">
        <v>233</v>
      </c>
      <c r="B21" s="1" t="s">
        <v>29</v>
      </c>
      <c r="E21" s="1" t="n">
        <v>1</v>
      </c>
    </row>
    <row r="22" customFormat="false" ht="12.8" hidden="false" customHeight="false" outlineLevel="0" collapsed="false">
      <c r="A22" s="1" t="s">
        <v>908</v>
      </c>
      <c r="B22" s="1" t="s">
        <v>29</v>
      </c>
      <c r="D22" s="1" t="s">
        <v>921</v>
      </c>
      <c r="E22" s="1" t="n">
        <v>1</v>
      </c>
    </row>
    <row r="23" customFormat="false" ht="12.8" hidden="false" customHeight="false" outlineLevel="0" collapsed="false">
      <c r="A23" s="1" t="s">
        <v>233</v>
      </c>
      <c r="B23" s="1" t="s">
        <v>20</v>
      </c>
      <c r="E23" s="1" t="n">
        <v>45</v>
      </c>
    </row>
    <row r="24" customFormat="false" ht="12.8" hidden="false" customHeight="false" outlineLevel="0" collapsed="false">
      <c r="A24" s="1" t="s">
        <v>908</v>
      </c>
      <c r="B24" s="1" t="s">
        <v>20</v>
      </c>
      <c r="D24" s="1" t="s">
        <v>921</v>
      </c>
      <c r="E24" s="1" t="n">
        <v>22</v>
      </c>
    </row>
    <row r="25" customFormat="false" ht="12.8" hidden="false" customHeight="false" outlineLevel="0" collapsed="false">
      <c r="A25" s="1" t="s">
        <v>233</v>
      </c>
      <c r="B25" s="1" t="s">
        <v>26</v>
      </c>
      <c r="E25" s="1" t="n">
        <v>133</v>
      </c>
    </row>
    <row r="26" customFormat="false" ht="12.8" hidden="false" customHeight="false" outlineLevel="0" collapsed="false">
      <c r="A26" s="1" t="s">
        <v>908</v>
      </c>
      <c r="B26" s="1" t="s">
        <v>26</v>
      </c>
      <c r="D26" s="1" t="s">
        <v>921</v>
      </c>
      <c r="E26" s="1" t="n">
        <v>35</v>
      </c>
    </row>
    <row r="27" customFormat="false" ht="12.8" hidden="false" customHeight="false" outlineLevel="0" collapsed="false">
      <c r="A27" s="1" t="s">
        <v>233</v>
      </c>
      <c r="B27" s="1" t="s">
        <v>225</v>
      </c>
      <c r="E27" s="1" t="n">
        <v>2</v>
      </c>
    </row>
    <row r="28" customFormat="false" ht="12.8" hidden="false" customHeight="false" outlineLevel="0" collapsed="false">
      <c r="A28" s="1" t="s">
        <v>908</v>
      </c>
      <c r="B28" s="1" t="s">
        <v>225</v>
      </c>
      <c r="D28" s="1" t="s">
        <v>921</v>
      </c>
      <c r="E28" s="1" t="n">
        <v>2</v>
      </c>
    </row>
  </sheetData>
  <autoFilter ref="A1:E28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6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H15" activeCellId="0" sqref="H1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15"/>
    <col collapsed="false" customWidth="true" hidden="false" outlineLevel="0" max="2" min="2" style="1" width="13.71"/>
    <col collapsed="false" customWidth="true" hidden="false" outlineLevel="0" max="3" min="3" style="1" width="14.96"/>
    <col collapsed="false" customWidth="true" hidden="false" outlineLevel="0" max="4" min="4" style="1" width="15.89"/>
    <col collapsed="false" customWidth="true" hidden="false" outlineLevel="0" max="5" min="5" style="1" width="13.34"/>
    <col collapsed="false" customWidth="true" hidden="false" outlineLevel="0" max="6" min="6" style="1" width="4.97"/>
    <col collapsed="false" customWidth="true" hidden="false" outlineLevel="0" max="7" min="7" style="1" width="6.9"/>
    <col collapsed="false" customWidth="true" hidden="false" outlineLevel="0" max="8" min="8" style="1" width="14.0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907</v>
      </c>
      <c r="E1" s="2" t="s">
        <v>922</v>
      </c>
      <c r="F1" s="2" t="s">
        <v>353</v>
      </c>
      <c r="G1" s="2" t="s">
        <v>354</v>
      </c>
      <c r="H1" s="2" t="s">
        <v>355</v>
      </c>
    </row>
    <row r="2" customFormat="false" ht="12.8" hidden="false" customHeight="false" outlineLevel="0" collapsed="false">
      <c r="A2" s="1" t="s">
        <v>908</v>
      </c>
      <c r="B2" s="1" t="s">
        <v>26</v>
      </c>
      <c r="C2" s="1" t="s">
        <v>34</v>
      </c>
      <c r="D2" s="1" t="s">
        <v>35</v>
      </c>
      <c r="E2" s="1" t="n">
        <v>2</v>
      </c>
      <c r="F2" s="1" t="n">
        <v>3</v>
      </c>
      <c r="G2" s="1" t="n">
        <v>0</v>
      </c>
      <c r="H2" s="75" t="n">
        <v>0.4</v>
      </c>
    </row>
    <row r="3" customFormat="false" ht="12.8" hidden="false" customHeight="false" outlineLevel="0" collapsed="false">
      <c r="A3" s="1" t="s">
        <v>908</v>
      </c>
      <c r="B3" s="1" t="s">
        <v>26</v>
      </c>
      <c r="C3" s="1" t="s">
        <v>909</v>
      </c>
      <c r="D3" s="1" t="s">
        <v>910</v>
      </c>
      <c r="E3" s="1" t="n">
        <v>0</v>
      </c>
      <c r="F3" s="1" t="n">
        <v>7</v>
      </c>
      <c r="G3" s="1" t="n">
        <v>1</v>
      </c>
      <c r="H3" s="1" t="n">
        <v>0</v>
      </c>
    </row>
    <row r="4" customFormat="false" ht="12.8" hidden="false" customHeight="false" outlineLevel="0" collapsed="false">
      <c r="A4" s="1" t="s">
        <v>908</v>
      </c>
      <c r="B4" s="1" t="s">
        <v>23</v>
      </c>
      <c r="C4" s="1" t="s">
        <v>74</v>
      </c>
      <c r="D4" s="1" t="s">
        <v>75</v>
      </c>
      <c r="E4" s="1" t="n">
        <v>43</v>
      </c>
      <c r="F4" s="1" t="n">
        <v>4</v>
      </c>
      <c r="G4" s="1" t="n">
        <v>3</v>
      </c>
      <c r="H4" s="75" t="n">
        <v>0.915</v>
      </c>
    </row>
    <row r="5" customFormat="false" ht="12.8" hidden="false" customHeight="false" outlineLevel="0" collapsed="false">
      <c r="A5" s="1" t="s">
        <v>908</v>
      </c>
      <c r="B5" s="1" t="s">
        <v>23</v>
      </c>
      <c r="C5" s="1" t="s">
        <v>82</v>
      </c>
      <c r="D5" s="1" t="s">
        <v>911</v>
      </c>
      <c r="E5" s="1" t="n">
        <v>61</v>
      </c>
      <c r="F5" s="1" t="n">
        <v>90</v>
      </c>
      <c r="G5" s="1" t="n">
        <v>6</v>
      </c>
      <c r="H5" s="75" t="n">
        <v>0.404</v>
      </c>
    </row>
    <row r="6" customFormat="false" ht="12.8" hidden="false" customHeight="false" outlineLevel="0" collapsed="false">
      <c r="A6" s="1" t="s">
        <v>908</v>
      </c>
      <c r="B6" s="1" t="s">
        <v>26</v>
      </c>
      <c r="C6" s="1" t="s">
        <v>912</v>
      </c>
      <c r="D6" s="1" t="s">
        <v>913</v>
      </c>
      <c r="E6" s="1" t="n">
        <v>1</v>
      </c>
      <c r="F6" s="1" t="n">
        <v>18</v>
      </c>
      <c r="G6" s="1" t="n">
        <v>0</v>
      </c>
      <c r="H6" s="75" t="n">
        <v>0.053</v>
      </c>
    </row>
    <row r="7" customFormat="false" ht="12.8" hidden="false" customHeight="false" outlineLevel="0" collapsed="false">
      <c r="A7" s="1" t="s">
        <v>908</v>
      </c>
      <c r="B7" s="1" t="s">
        <v>26</v>
      </c>
      <c r="C7" s="1" t="s">
        <v>914</v>
      </c>
      <c r="D7" s="1" t="s">
        <v>915</v>
      </c>
      <c r="E7" s="1" t="n">
        <v>0</v>
      </c>
      <c r="F7" s="1" t="n">
        <v>21</v>
      </c>
      <c r="G7" s="1" t="n">
        <v>0</v>
      </c>
      <c r="H7" s="1" t="n">
        <v>0</v>
      </c>
    </row>
    <row r="8" customFormat="false" ht="12.8" hidden="false" customHeight="false" outlineLevel="0" collapsed="false">
      <c r="A8" s="1" t="s">
        <v>908</v>
      </c>
      <c r="B8" s="1" t="s">
        <v>23</v>
      </c>
      <c r="C8" s="1" t="s">
        <v>154</v>
      </c>
      <c r="D8" s="1" t="s">
        <v>155</v>
      </c>
      <c r="E8" s="1" t="n">
        <v>0</v>
      </c>
      <c r="F8" s="1" t="n">
        <v>5</v>
      </c>
      <c r="G8" s="1" t="n">
        <v>0</v>
      </c>
      <c r="H8" s="1" t="n">
        <v>0</v>
      </c>
    </row>
    <row r="9" customFormat="false" ht="12.8" hidden="false" customHeight="false" outlineLevel="0" collapsed="false">
      <c r="A9" s="1" t="s">
        <v>908</v>
      </c>
      <c r="B9" s="1" t="s">
        <v>20</v>
      </c>
      <c r="C9" s="1" t="s">
        <v>174</v>
      </c>
      <c r="D9" s="1" t="s">
        <v>923</v>
      </c>
      <c r="E9" s="1" t="n">
        <v>6</v>
      </c>
      <c r="F9" s="1" t="n">
        <v>1</v>
      </c>
      <c r="G9" s="1" t="n">
        <v>0</v>
      </c>
      <c r="H9" s="75" t="n">
        <v>0.857</v>
      </c>
    </row>
    <row r="10" customFormat="false" ht="12.8" hidden="false" customHeight="false" outlineLevel="0" collapsed="false">
      <c r="A10" s="1" t="s">
        <v>908</v>
      </c>
      <c r="B10" s="1" t="s">
        <v>26</v>
      </c>
      <c r="C10" s="1" t="s">
        <v>177</v>
      </c>
      <c r="D10" s="1" t="s">
        <v>178</v>
      </c>
      <c r="E10" s="1" t="n">
        <v>2</v>
      </c>
      <c r="F10" s="1" t="n">
        <v>3</v>
      </c>
      <c r="G10" s="1" t="n">
        <v>0</v>
      </c>
      <c r="H10" s="75" t="n">
        <v>0.4</v>
      </c>
    </row>
    <row r="11" customFormat="false" ht="12.8" hidden="false" customHeight="false" outlineLevel="0" collapsed="false">
      <c r="A11" s="1" t="s">
        <v>908</v>
      </c>
      <c r="B11" s="1" t="s">
        <v>20</v>
      </c>
      <c r="C11" s="1" t="s">
        <v>181</v>
      </c>
      <c r="D11" s="1" t="s">
        <v>924</v>
      </c>
      <c r="E11" s="1" t="n">
        <v>3</v>
      </c>
      <c r="F11" s="1" t="n">
        <v>4</v>
      </c>
      <c r="G11" s="1" t="n">
        <v>0</v>
      </c>
      <c r="H11" s="75" t="n">
        <v>0.429</v>
      </c>
    </row>
    <row r="12" customFormat="false" ht="12.8" hidden="false" customHeight="false" outlineLevel="0" collapsed="false">
      <c r="A12" s="1" t="s">
        <v>908</v>
      </c>
      <c r="B12" s="1" t="s">
        <v>26</v>
      </c>
      <c r="C12" s="1" t="s">
        <v>917</v>
      </c>
      <c r="D12" s="1" t="s">
        <v>918</v>
      </c>
      <c r="E12" s="1" t="n">
        <v>4</v>
      </c>
      <c r="F12" s="1" t="n">
        <v>14</v>
      </c>
      <c r="G12" s="1" t="n">
        <v>0</v>
      </c>
      <c r="H12" s="75" t="n">
        <v>0.222</v>
      </c>
    </row>
    <row r="13" customFormat="false" ht="12.8" hidden="false" customHeight="false" outlineLevel="0" collapsed="false">
      <c r="A13" s="1" t="s">
        <v>908</v>
      </c>
      <c r="B13" s="1" t="s">
        <v>20</v>
      </c>
      <c r="C13" s="1" t="s">
        <v>199</v>
      </c>
      <c r="D13" s="1" t="s">
        <v>200</v>
      </c>
      <c r="E13" s="1" t="n">
        <v>3</v>
      </c>
      <c r="F13" s="1" t="n">
        <v>4</v>
      </c>
      <c r="G13" s="1" t="n">
        <v>0</v>
      </c>
      <c r="H13" s="75" t="n">
        <v>0.429</v>
      </c>
    </row>
    <row r="14" customFormat="false" ht="12.8" hidden="false" customHeight="false" outlineLevel="0" collapsed="false">
      <c r="A14" s="1" t="s">
        <v>908</v>
      </c>
      <c r="B14" s="1" t="s">
        <v>26</v>
      </c>
      <c r="C14" s="1" t="s">
        <v>223</v>
      </c>
      <c r="D14" s="1" t="s">
        <v>224</v>
      </c>
      <c r="E14" s="1" t="n">
        <v>0</v>
      </c>
      <c r="F14" s="1" t="n">
        <v>3</v>
      </c>
      <c r="G14" s="1" t="n">
        <v>3</v>
      </c>
      <c r="H14" s="1" t="n">
        <v>0</v>
      </c>
    </row>
    <row r="15" customFormat="false" ht="12.8" hidden="false" customHeight="false" outlineLevel="0" collapsed="false">
      <c r="A15" s="1" t="s">
        <v>908</v>
      </c>
      <c r="B15" s="1" t="s">
        <v>26</v>
      </c>
      <c r="C15" s="1" t="s">
        <v>919</v>
      </c>
      <c r="D15" s="1" t="s">
        <v>920</v>
      </c>
      <c r="E15" s="1" t="n">
        <v>0</v>
      </c>
      <c r="F15" s="1" t="n">
        <v>14</v>
      </c>
      <c r="G15" s="1" t="n">
        <v>0</v>
      </c>
      <c r="H15" s="1" t="n">
        <v>0</v>
      </c>
    </row>
    <row r="16" customFormat="false" ht="12.8" hidden="false" customHeight="false" outlineLevel="0" collapsed="false">
      <c r="A16" s="1" t="s">
        <v>232</v>
      </c>
      <c r="E16" s="1" t="n">
        <v>139</v>
      </c>
      <c r="F16" s="1" t="n">
        <v>250</v>
      </c>
      <c r="G16" s="1" t="n">
        <v>13</v>
      </c>
      <c r="H16" s="75" t="n">
        <v>0.357</v>
      </c>
    </row>
    <row r="17" customFormat="false" ht="12.8" hidden="false" customHeight="false" outlineLevel="0" collapsed="false">
      <c r="A17" s="1" t="s">
        <v>233</v>
      </c>
      <c r="B17" s="1" t="s">
        <v>23</v>
      </c>
      <c r="E17" s="1" t="n">
        <v>111</v>
      </c>
      <c r="F17" s="1" t="n">
        <v>122</v>
      </c>
      <c r="G17" s="1" t="n">
        <v>9</v>
      </c>
      <c r="H17" s="75" t="n">
        <v>0.476</v>
      </c>
    </row>
    <row r="18" customFormat="false" ht="12.8" hidden="false" customHeight="false" outlineLevel="0" collapsed="false">
      <c r="A18" s="1" t="s">
        <v>908</v>
      </c>
      <c r="B18" s="1" t="s">
        <v>23</v>
      </c>
      <c r="D18" s="1" t="s">
        <v>921</v>
      </c>
      <c r="E18" s="1" t="n">
        <v>7</v>
      </c>
      <c r="F18" s="1" t="n">
        <v>23</v>
      </c>
      <c r="G18" s="1" t="n">
        <v>0</v>
      </c>
      <c r="H18" s="75" t="n">
        <v>0.233</v>
      </c>
    </row>
    <row r="19" customFormat="false" ht="12.8" hidden="false" customHeight="false" outlineLevel="0" collapsed="false">
      <c r="A19" s="1" t="s">
        <v>233</v>
      </c>
      <c r="B19" s="1" t="s">
        <v>29</v>
      </c>
      <c r="E19" s="1" t="n">
        <v>0</v>
      </c>
      <c r="F19" s="1" t="n">
        <v>0</v>
      </c>
      <c r="G19" s="1" t="n">
        <v>0</v>
      </c>
      <c r="H19" s="1" t="n">
        <v>0</v>
      </c>
    </row>
    <row r="20" customFormat="false" ht="12.8" hidden="false" customHeight="false" outlineLevel="0" collapsed="false">
      <c r="A20" s="1" t="s">
        <v>908</v>
      </c>
      <c r="B20" s="1" t="s">
        <v>29</v>
      </c>
      <c r="D20" s="1" t="s">
        <v>921</v>
      </c>
      <c r="E20" s="1" t="n">
        <v>0</v>
      </c>
      <c r="F20" s="1" t="n">
        <v>0</v>
      </c>
      <c r="G20" s="1" t="n">
        <v>0</v>
      </c>
      <c r="H20" s="1" t="n">
        <v>0</v>
      </c>
    </row>
    <row r="21" customFormat="false" ht="12.8" hidden="false" customHeight="false" outlineLevel="0" collapsed="false">
      <c r="A21" s="1" t="s">
        <v>233</v>
      </c>
      <c r="B21" s="1" t="s">
        <v>20</v>
      </c>
      <c r="E21" s="1" t="n">
        <v>18</v>
      </c>
      <c r="F21" s="1" t="n">
        <v>20</v>
      </c>
      <c r="G21" s="1" t="n">
        <v>0</v>
      </c>
      <c r="H21" s="75" t="n">
        <v>0.474</v>
      </c>
    </row>
    <row r="22" customFormat="false" ht="12.8" hidden="false" customHeight="false" outlineLevel="0" collapsed="false">
      <c r="A22" s="1" t="s">
        <v>908</v>
      </c>
      <c r="B22" s="1" t="s">
        <v>20</v>
      </c>
      <c r="D22" s="1" t="s">
        <v>921</v>
      </c>
      <c r="E22" s="1" t="n">
        <v>6</v>
      </c>
      <c r="F22" s="1" t="n">
        <v>11</v>
      </c>
      <c r="G22" s="1" t="n">
        <v>0</v>
      </c>
      <c r="H22" s="75" t="n">
        <v>0.353</v>
      </c>
    </row>
    <row r="23" customFormat="false" ht="12.8" hidden="false" customHeight="false" outlineLevel="0" collapsed="false">
      <c r="A23" s="1" t="s">
        <v>233</v>
      </c>
      <c r="B23" s="1" t="s">
        <v>26</v>
      </c>
      <c r="E23" s="1" t="n">
        <v>10</v>
      </c>
      <c r="F23" s="1" t="n">
        <v>105</v>
      </c>
      <c r="G23" s="1" t="n">
        <v>4</v>
      </c>
      <c r="H23" s="75" t="n">
        <v>0.087</v>
      </c>
    </row>
    <row r="24" customFormat="false" ht="12.8" hidden="false" customHeight="false" outlineLevel="0" collapsed="false">
      <c r="A24" s="1" t="s">
        <v>908</v>
      </c>
      <c r="B24" s="1" t="s">
        <v>26</v>
      </c>
      <c r="D24" s="1" t="s">
        <v>921</v>
      </c>
      <c r="E24" s="1" t="n">
        <v>1</v>
      </c>
      <c r="F24" s="1" t="n">
        <v>22</v>
      </c>
      <c r="G24" s="1" t="n">
        <v>0</v>
      </c>
      <c r="H24" s="75" t="n">
        <v>0.043</v>
      </c>
    </row>
    <row r="25" customFormat="false" ht="12.8" hidden="false" customHeight="false" outlineLevel="0" collapsed="false">
      <c r="A25" s="1" t="s">
        <v>233</v>
      </c>
      <c r="B25" s="1" t="s">
        <v>225</v>
      </c>
      <c r="E25" s="1" t="n">
        <v>0</v>
      </c>
      <c r="F25" s="1" t="n">
        <v>3</v>
      </c>
      <c r="G25" s="1" t="n">
        <v>0</v>
      </c>
      <c r="H25" s="1" t="n">
        <v>0</v>
      </c>
    </row>
    <row r="26" customFormat="false" ht="12.8" hidden="false" customHeight="false" outlineLevel="0" collapsed="false">
      <c r="A26" s="1" t="s">
        <v>908</v>
      </c>
      <c r="B26" s="1" t="s">
        <v>225</v>
      </c>
      <c r="D26" s="1" t="s">
        <v>921</v>
      </c>
      <c r="E26" s="1" t="n">
        <v>0</v>
      </c>
      <c r="F26" s="1" t="n">
        <v>3</v>
      </c>
      <c r="G26" s="1" t="n">
        <v>0</v>
      </c>
      <c r="H26" s="1" t="n">
        <v>0</v>
      </c>
    </row>
  </sheetData>
  <autoFilter ref="A1:H2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C25" activeCellId="0" sqref="C2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0.25"/>
    <col collapsed="false" customWidth="true" hidden="false" outlineLevel="0" max="2" min="2" style="1" width="13.73"/>
    <col collapsed="false" customWidth="true" hidden="false" outlineLevel="0" max="3" min="3" style="1" width="15.3"/>
    <col collapsed="false" customWidth="true" hidden="false" outlineLevel="0" max="4" min="4" style="1" width="16.69"/>
    <col collapsed="false" customWidth="true" hidden="false" outlineLevel="0" max="5" min="5" style="1" width="21.91"/>
    <col collapsed="false" customWidth="true" hidden="false" outlineLevel="0" max="6" min="6" style="1" width="14.25"/>
    <col collapsed="false" customWidth="true" hidden="false" outlineLevel="0" max="7" min="7" style="1" width="15.47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925</v>
      </c>
      <c r="F1" s="2" t="s">
        <v>926</v>
      </c>
      <c r="G1" s="2" t="s">
        <v>927</v>
      </c>
      <c r="H1" s="0" t="s">
        <v>928</v>
      </c>
    </row>
    <row r="2" customFormat="false" ht="12.8" hidden="false" customHeight="fals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n">
        <v>427</v>
      </c>
      <c r="F2" s="1" t="n">
        <v>3</v>
      </c>
      <c r="G2" s="1" t="n">
        <v>1</v>
      </c>
      <c r="H2" s="0" t="n">
        <f aca="false">SUM(E2:G2)</f>
        <v>431</v>
      </c>
    </row>
    <row r="3" customFormat="false" ht="12.8" hidden="false" customHeight="false" outlineLevel="0" collapsed="false">
      <c r="A3" s="1" t="s">
        <v>19</v>
      </c>
      <c r="B3" s="1" t="s">
        <v>23</v>
      </c>
      <c r="C3" s="1" t="s">
        <v>24</v>
      </c>
      <c r="D3" s="1" t="s">
        <v>25</v>
      </c>
      <c r="E3" s="1" t="n">
        <v>21</v>
      </c>
      <c r="F3" s="1" t="n">
        <v>0</v>
      </c>
      <c r="G3" s="1" t="n">
        <v>0</v>
      </c>
      <c r="H3" s="0" t="n">
        <f aca="false">SUM(E3:G3)</f>
        <v>21</v>
      </c>
    </row>
    <row r="4" customFormat="false" ht="12.8" hidden="false" customHeight="false" outlineLevel="0" collapsed="false">
      <c r="A4" s="1" t="s">
        <v>19</v>
      </c>
      <c r="B4" s="1" t="s">
        <v>26</v>
      </c>
      <c r="C4" s="1" t="s">
        <v>32</v>
      </c>
      <c r="D4" s="1" t="s">
        <v>33</v>
      </c>
      <c r="E4" s="1" t="n">
        <v>12</v>
      </c>
      <c r="F4" s="1" t="n">
        <v>0</v>
      </c>
      <c r="G4" s="1" t="n">
        <v>0</v>
      </c>
      <c r="H4" s="0" t="n">
        <f aca="false">SUM(E4:G4)</f>
        <v>12</v>
      </c>
    </row>
    <row r="5" customFormat="false" ht="12.8" hidden="false" customHeight="false" outlineLevel="0" collapsed="false">
      <c r="A5" s="1" t="s">
        <v>19</v>
      </c>
      <c r="B5" s="1" t="s">
        <v>23</v>
      </c>
      <c r="C5" s="1" t="s">
        <v>40</v>
      </c>
      <c r="D5" s="1" t="s">
        <v>41</v>
      </c>
      <c r="E5" s="1" t="n">
        <v>6</v>
      </c>
      <c r="F5" s="1" t="n">
        <v>0</v>
      </c>
      <c r="G5" s="1" t="n">
        <v>0</v>
      </c>
      <c r="H5" s="0" t="n">
        <f aca="false">SUM(E5:G5)</f>
        <v>6</v>
      </c>
    </row>
    <row r="6" customFormat="false" ht="12.8" hidden="false" customHeight="false" outlineLevel="0" collapsed="false">
      <c r="A6" s="1" t="s">
        <v>19</v>
      </c>
      <c r="B6" s="1" t="s">
        <v>20</v>
      </c>
      <c r="C6" s="1" t="s">
        <v>42</v>
      </c>
      <c r="D6" s="1" t="s">
        <v>43</v>
      </c>
      <c r="E6" s="1" t="n">
        <v>9</v>
      </c>
      <c r="F6" s="1" t="n">
        <v>0</v>
      </c>
      <c r="G6" s="1" t="n">
        <v>0</v>
      </c>
      <c r="H6" s="0" t="n">
        <f aca="false">SUM(E6:G6)</f>
        <v>9</v>
      </c>
    </row>
    <row r="7" customFormat="false" ht="12.8" hidden="false" customHeight="false" outlineLevel="0" collapsed="false">
      <c r="A7" s="1" t="s">
        <v>19</v>
      </c>
      <c r="B7" s="1" t="s">
        <v>23</v>
      </c>
      <c r="C7" s="1" t="s">
        <v>56</v>
      </c>
      <c r="D7" s="1" t="s">
        <v>57</v>
      </c>
      <c r="E7" s="1" t="n">
        <v>88</v>
      </c>
      <c r="F7" s="1" t="n">
        <v>0</v>
      </c>
      <c r="G7" s="1" t="n">
        <v>0</v>
      </c>
      <c r="H7" s="0" t="n">
        <f aca="false">SUM(E7:G7)</f>
        <v>88</v>
      </c>
    </row>
    <row r="8" customFormat="false" ht="12.8" hidden="false" customHeight="false" outlineLevel="0" collapsed="false">
      <c r="A8" s="1" t="s">
        <v>19</v>
      </c>
      <c r="B8" s="1" t="s">
        <v>23</v>
      </c>
      <c r="C8" s="1" t="s">
        <v>58</v>
      </c>
      <c r="D8" s="1" t="s">
        <v>59</v>
      </c>
      <c r="E8" s="1" t="n">
        <v>8</v>
      </c>
      <c r="F8" s="1" t="n">
        <v>0</v>
      </c>
      <c r="G8" s="1" t="n">
        <v>0</v>
      </c>
      <c r="H8" s="0" t="n">
        <f aca="false">SUM(E8:G8)</f>
        <v>8</v>
      </c>
    </row>
    <row r="9" customFormat="false" ht="12.8" hidden="false" customHeight="false" outlineLevel="0" collapsed="false">
      <c r="A9" s="1" t="s">
        <v>19</v>
      </c>
      <c r="B9" s="1" t="s">
        <v>23</v>
      </c>
      <c r="C9" s="1" t="s">
        <v>60</v>
      </c>
      <c r="D9" s="1" t="s">
        <v>61</v>
      </c>
      <c r="E9" s="1" t="n">
        <v>78</v>
      </c>
      <c r="F9" s="1" t="n">
        <v>1</v>
      </c>
      <c r="G9" s="1" t="n">
        <v>0</v>
      </c>
      <c r="H9" s="0" t="n">
        <f aca="false">SUM(E9:G9)</f>
        <v>79</v>
      </c>
    </row>
    <row r="10" customFormat="false" ht="12.8" hidden="false" customHeight="false" outlineLevel="0" collapsed="false">
      <c r="A10" s="1" t="s">
        <v>19</v>
      </c>
      <c r="B10" s="1" t="s">
        <v>23</v>
      </c>
      <c r="C10" s="1" t="s">
        <v>84</v>
      </c>
      <c r="D10" s="1" t="s">
        <v>85</v>
      </c>
      <c r="E10" s="1" t="n">
        <v>12</v>
      </c>
      <c r="F10" s="1" t="n">
        <v>0</v>
      </c>
      <c r="G10" s="1" t="n">
        <v>0</v>
      </c>
      <c r="H10" s="0" t="n">
        <f aca="false">SUM(E10:G10)</f>
        <v>12</v>
      </c>
    </row>
    <row r="11" customFormat="false" ht="12.8" hidden="false" customHeight="false" outlineLevel="0" collapsed="false">
      <c r="A11" s="1" t="s">
        <v>19</v>
      </c>
      <c r="B11" s="1" t="s">
        <v>23</v>
      </c>
      <c r="C11" s="1" t="s">
        <v>92</v>
      </c>
      <c r="D11" s="1" t="s">
        <v>93</v>
      </c>
      <c r="E11" s="1" t="n">
        <v>72</v>
      </c>
      <c r="F11" s="1" t="n">
        <v>1</v>
      </c>
      <c r="G11" s="1" t="n">
        <v>0</v>
      </c>
      <c r="H11" s="0" t="n">
        <f aca="false">SUM(E11:G11)</f>
        <v>73</v>
      </c>
    </row>
    <row r="12" customFormat="false" ht="12.8" hidden="false" customHeight="false" outlineLevel="0" collapsed="false">
      <c r="A12" s="1" t="s">
        <v>19</v>
      </c>
      <c r="B12" s="1" t="s">
        <v>23</v>
      </c>
      <c r="C12" s="1" t="s">
        <v>144</v>
      </c>
      <c r="D12" s="1" t="s">
        <v>145</v>
      </c>
      <c r="E12" s="1" t="n">
        <v>21</v>
      </c>
      <c r="F12" s="1" t="n">
        <v>0</v>
      </c>
      <c r="G12" s="1" t="n">
        <v>0</v>
      </c>
      <c r="H12" s="0" t="n">
        <f aca="false">SUM(E12:G12)</f>
        <v>21</v>
      </c>
    </row>
    <row r="13" customFormat="false" ht="12.8" hidden="false" customHeight="false" outlineLevel="0" collapsed="false">
      <c r="A13" s="1" t="s">
        <v>19</v>
      </c>
      <c r="B13" s="1" t="s">
        <v>23</v>
      </c>
      <c r="C13" s="1" t="s">
        <v>154</v>
      </c>
      <c r="D13" s="1" t="s">
        <v>155</v>
      </c>
      <c r="E13" s="1" t="n">
        <v>5</v>
      </c>
      <c r="F13" s="1" t="n">
        <v>1</v>
      </c>
      <c r="G13" s="1" t="n">
        <v>0</v>
      </c>
      <c r="H13" s="0" t="n">
        <f aca="false">SUM(E13:G13)</f>
        <v>6</v>
      </c>
    </row>
    <row r="14" customFormat="false" ht="12.8" hidden="false" customHeight="false" outlineLevel="0" collapsed="false">
      <c r="A14" s="1" t="s">
        <v>19</v>
      </c>
      <c r="B14" s="1" t="s">
        <v>23</v>
      </c>
      <c r="C14" s="1" t="s">
        <v>162</v>
      </c>
      <c r="D14" s="1" t="s">
        <v>163</v>
      </c>
      <c r="E14" s="1" t="n">
        <v>12</v>
      </c>
      <c r="F14" s="1" t="n">
        <v>1</v>
      </c>
      <c r="G14" s="1" t="n">
        <v>0</v>
      </c>
      <c r="H14" s="0" t="n">
        <f aca="false">SUM(E14:G14)</f>
        <v>13</v>
      </c>
    </row>
    <row r="15" customFormat="false" ht="12.8" hidden="false" customHeight="false" outlineLevel="0" collapsed="false">
      <c r="A15" s="1" t="s">
        <v>19</v>
      </c>
      <c r="B15" s="1" t="s">
        <v>20</v>
      </c>
      <c r="C15" s="1" t="s">
        <v>168</v>
      </c>
      <c r="D15" s="1" t="s">
        <v>169</v>
      </c>
      <c r="E15" s="1" t="n">
        <v>5</v>
      </c>
      <c r="F15" s="1" t="n">
        <v>0</v>
      </c>
      <c r="G15" s="1" t="n">
        <v>0</v>
      </c>
      <c r="H15" s="0" t="n">
        <f aca="false">SUM(E15:G15)</f>
        <v>5</v>
      </c>
    </row>
    <row r="16" customFormat="false" ht="12.8" hidden="false" customHeight="false" outlineLevel="0" collapsed="false">
      <c r="A16" s="1" t="s">
        <v>19</v>
      </c>
      <c r="B16" s="1" t="s">
        <v>23</v>
      </c>
      <c r="C16" s="1" t="s">
        <v>183</v>
      </c>
      <c r="D16" s="1" t="s">
        <v>184</v>
      </c>
      <c r="E16" s="1" t="n">
        <v>88</v>
      </c>
      <c r="F16" s="1" t="n">
        <v>2</v>
      </c>
      <c r="G16" s="1" t="n">
        <v>0</v>
      </c>
      <c r="H16" s="0" t="n">
        <f aca="false">SUM(E16:G16)</f>
        <v>90</v>
      </c>
    </row>
    <row r="17" customFormat="false" ht="12.8" hidden="false" customHeight="false" outlineLevel="0" collapsed="false">
      <c r="A17" s="1" t="s">
        <v>19</v>
      </c>
      <c r="B17" s="1" t="s">
        <v>23</v>
      </c>
      <c r="C17" s="1" t="s">
        <v>187</v>
      </c>
      <c r="D17" s="1" t="s">
        <v>188</v>
      </c>
      <c r="E17" s="1" t="n">
        <v>7</v>
      </c>
      <c r="F17" s="1" t="n">
        <v>0</v>
      </c>
      <c r="G17" s="1" t="n">
        <v>0</v>
      </c>
      <c r="H17" s="0" t="n">
        <f aca="false">SUM(E17:G17)</f>
        <v>7</v>
      </c>
    </row>
    <row r="18" customFormat="false" ht="12.8" hidden="false" customHeight="false" outlineLevel="0" collapsed="false">
      <c r="A18" s="1" t="s">
        <v>19</v>
      </c>
      <c r="B18" s="1" t="s">
        <v>23</v>
      </c>
      <c r="C18" s="1" t="s">
        <v>191</v>
      </c>
      <c r="D18" s="1" t="s">
        <v>192</v>
      </c>
      <c r="E18" s="1" t="n">
        <v>22</v>
      </c>
      <c r="F18" s="1" t="n">
        <v>2</v>
      </c>
      <c r="G18" s="1" t="n">
        <v>0</v>
      </c>
      <c r="H18" s="0" t="n">
        <f aca="false">SUM(E18:G18)</f>
        <v>24</v>
      </c>
    </row>
    <row r="19" customFormat="false" ht="12.8" hidden="false" customHeight="false" outlineLevel="0" collapsed="false">
      <c r="A19" s="1" t="s">
        <v>19</v>
      </c>
      <c r="B19" s="1" t="s">
        <v>23</v>
      </c>
      <c r="C19" s="1" t="s">
        <v>195</v>
      </c>
      <c r="D19" s="1" t="s">
        <v>196</v>
      </c>
      <c r="E19" s="1" t="n">
        <v>7</v>
      </c>
      <c r="F19" s="1" t="n">
        <v>0</v>
      </c>
      <c r="G19" s="1" t="n">
        <v>0</v>
      </c>
      <c r="H19" s="0" t="n">
        <f aca="false">SUM(E19:G19)</f>
        <v>7</v>
      </c>
    </row>
    <row r="20" customFormat="false" ht="12.8" hidden="false" customHeight="false" outlineLevel="0" collapsed="false">
      <c r="A20" s="1" t="s">
        <v>19</v>
      </c>
      <c r="B20" s="1" t="s">
        <v>20</v>
      </c>
      <c r="C20" s="1" t="s">
        <v>199</v>
      </c>
      <c r="D20" s="1" t="s">
        <v>200</v>
      </c>
      <c r="E20" s="1" t="n">
        <v>12</v>
      </c>
      <c r="F20" s="1" t="n">
        <v>0</v>
      </c>
      <c r="G20" s="1" t="n">
        <v>0</v>
      </c>
      <c r="H20" s="0" t="n">
        <f aca="false">SUM(E20:G20)</f>
        <v>12</v>
      </c>
    </row>
    <row r="21" customFormat="false" ht="12.8" hidden="false" customHeight="false" outlineLevel="0" collapsed="false">
      <c r="A21" s="1" t="s">
        <v>19</v>
      </c>
      <c r="B21" s="1" t="s">
        <v>23</v>
      </c>
      <c r="C21" s="1" t="s">
        <v>201</v>
      </c>
      <c r="D21" s="1" t="s">
        <v>202</v>
      </c>
      <c r="E21" s="1" t="n">
        <v>7</v>
      </c>
      <c r="F21" s="1" t="n">
        <v>0</v>
      </c>
      <c r="G21" s="1" t="n">
        <v>0</v>
      </c>
      <c r="H21" s="0" t="n">
        <f aca="false">SUM(E21:G21)</f>
        <v>7</v>
      </c>
    </row>
    <row r="22" customFormat="false" ht="12.8" hidden="false" customHeight="false" outlineLevel="0" collapsed="false">
      <c r="A22" s="1" t="s">
        <v>19</v>
      </c>
      <c r="B22" s="1" t="s">
        <v>26</v>
      </c>
      <c r="C22" s="1" t="s">
        <v>209</v>
      </c>
      <c r="D22" s="1" t="s">
        <v>210</v>
      </c>
      <c r="E22" s="1" t="n">
        <v>13</v>
      </c>
      <c r="F22" s="1" t="n">
        <v>1</v>
      </c>
      <c r="G22" s="1" t="n">
        <v>0</v>
      </c>
      <c r="H22" s="0" t="n">
        <f aca="false">SUM(E22:G22)</f>
        <v>14</v>
      </c>
    </row>
    <row r="23" customFormat="false" ht="12.8" hidden="false" customHeight="false" outlineLevel="0" collapsed="false">
      <c r="A23" s="1" t="s">
        <v>19</v>
      </c>
      <c r="B23" s="1" t="s">
        <v>26</v>
      </c>
      <c r="C23" s="1" t="s">
        <v>213</v>
      </c>
      <c r="D23" s="1" t="s">
        <v>214</v>
      </c>
      <c r="E23" s="1" t="n">
        <v>11</v>
      </c>
      <c r="F23" s="1" t="n">
        <v>0</v>
      </c>
      <c r="G23" s="1" t="n">
        <v>0</v>
      </c>
      <c r="H23" s="0" t="n">
        <f aca="false">SUM(E23:G23)</f>
        <v>11</v>
      </c>
    </row>
    <row r="24" customFormat="false" ht="12.8" hidden="false" customHeight="false" outlineLevel="0" collapsed="false">
      <c r="A24" s="1" t="s">
        <v>232</v>
      </c>
      <c r="C24" s="1" t="s">
        <v>929</v>
      </c>
      <c r="D24" s="1" t="s">
        <v>696</v>
      </c>
      <c r="E24" s="1" t="n">
        <v>1009</v>
      </c>
      <c r="F24" s="1" t="n">
        <v>17</v>
      </c>
      <c r="G24" s="1" t="n">
        <v>1</v>
      </c>
      <c r="H24" s="0" t="n">
        <f aca="false">SUM(E24:G24)</f>
        <v>1027</v>
      </c>
    </row>
    <row r="25" customFormat="false" ht="12.8" hidden="false" customHeight="false" outlineLevel="0" collapsed="false">
      <c r="A25" s="1" t="s">
        <v>233</v>
      </c>
      <c r="B25" s="1" t="s">
        <v>23</v>
      </c>
      <c r="E25" s="1" t="n">
        <v>483</v>
      </c>
      <c r="F25" s="1" t="n">
        <v>10</v>
      </c>
      <c r="G25" s="1" t="n">
        <v>0</v>
      </c>
      <c r="H25" s="0" t="n">
        <f aca="false">SUM(E25:G25)</f>
        <v>493</v>
      </c>
    </row>
    <row r="26" customFormat="false" ht="12.8" hidden="false" customHeight="false" outlineLevel="0" collapsed="false">
      <c r="A26" s="1" t="s">
        <v>19</v>
      </c>
      <c r="B26" s="1" t="s">
        <v>23</v>
      </c>
      <c r="D26" s="1" t="s">
        <v>234</v>
      </c>
      <c r="E26" s="1" t="n">
        <v>29</v>
      </c>
      <c r="F26" s="1" t="n">
        <v>2</v>
      </c>
      <c r="G26" s="1" t="n">
        <v>0</v>
      </c>
      <c r="H26" s="0" t="n">
        <f aca="false">SUM(E26:G26)</f>
        <v>31</v>
      </c>
    </row>
    <row r="27" customFormat="false" ht="12.8" hidden="false" customHeight="false" outlineLevel="0" collapsed="false">
      <c r="A27" s="1" t="s">
        <v>233</v>
      </c>
      <c r="B27" s="1" t="s">
        <v>29</v>
      </c>
      <c r="E27" s="1" t="n">
        <v>13</v>
      </c>
      <c r="F27" s="1" t="n">
        <v>1</v>
      </c>
      <c r="G27" s="1" t="n">
        <v>0</v>
      </c>
      <c r="H27" s="0" t="n">
        <f aca="false">SUM(E27:G27)</f>
        <v>14</v>
      </c>
    </row>
    <row r="28" customFormat="false" ht="12.8" hidden="false" customHeight="false" outlineLevel="0" collapsed="false">
      <c r="A28" s="1" t="s">
        <v>19</v>
      </c>
      <c r="B28" s="1" t="s">
        <v>29</v>
      </c>
      <c r="D28" s="1" t="s">
        <v>234</v>
      </c>
      <c r="E28" s="1" t="n">
        <v>13</v>
      </c>
      <c r="F28" s="1" t="n">
        <v>1</v>
      </c>
      <c r="G28" s="1" t="n">
        <v>0</v>
      </c>
      <c r="H28" s="0" t="n">
        <f aca="false">SUM(E28:G28)</f>
        <v>14</v>
      </c>
    </row>
    <row r="29" customFormat="false" ht="12.8" hidden="false" customHeight="false" outlineLevel="0" collapsed="false">
      <c r="A29" s="1" t="s">
        <v>233</v>
      </c>
      <c r="B29" s="1" t="s">
        <v>20</v>
      </c>
      <c r="E29" s="1" t="n">
        <v>469</v>
      </c>
      <c r="F29" s="1" t="n">
        <v>5</v>
      </c>
      <c r="G29" s="1" t="n">
        <v>1</v>
      </c>
      <c r="H29" s="0" t="n">
        <f aca="false">SUM(E29:G29)</f>
        <v>475</v>
      </c>
    </row>
    <row r="30" customFormat="false" ht="12.8" hidden="false" customHeight="false" outlineLevel="0" collapsed="false">
      <c r="A30" s="1" t="s">
        <v>19</v>
      </c>
      <c r="B30" s="1" t="s">
        <v>20</v>
      </c>
      <c r="D30" s="1" t="s">
        <v>234</v>
      </c>
      <c r="E30" s="1" t="n">
        <v>16</v>
      </c>
      <c r="F30" s="1" t="n">
        <v>2</v>
      </c>
      <c r="G30" s="1" t="n">
        <v>0</v>
      </c>
      <c r="H30" s="0" t="n">
        <f aca="false">SUM(E30:G30)</f>
        <v>18</v>
      </c>
    </row>
    <row r="31" customFormat="false" ht="12.8" hidden="false" customHeight="false" outlineLevel="0" collapsed="false">
      <c r="A31" s="1" t="s">
        <v>233</v>
      </c>
      <c r="B31" s="1" t="s">
        <v>26</v>
      </c>
      <c r="E31" s="1" t="n">
        <v>43</v>
      </c>
      <c r="F31" s="1" t="n">
        <v>1</v>
      </c>
      <c r="G31" s="1" t="n">
        <v>0</v>
      </c>
      <c r="H31" s="0" t="n">
        <f aca="false">SUM(E31:G31)</f>
        <v>44</v>
      </c>
    </row>
    <row r="32" customFormat="false" ht="12.8" hidden="false" customHeight="false" outlineLevel="0" collapsed="false">
      <c r="A32" s="1" t="s">
        <v>19</v>
      </c>
      <c r="B32" s="1" t="s">
        <v>26</v>
      </c>
      <c r="D32" s="1" t="s">
        <v>234</v>
      </c>
      <c r="E32" s="1" t="n">
        <v>7</v>
      </c>
      <c r="F32" s="1" t="n">
        <v>0</v>
      </c>
      <c r="G32" s="1" t="n">
        <v>0</v>
      </c>
      <c r="H32" s="0" t="n">
        <f aca="false">SUM(E32:G32)</f>
        <v>7</v>
      </c>
    </row>
    <row r="33" customFormat="false" ht="12.8" hidden="false" customHeight="false" outlineLevel="0" collapsed="false">
      <c r="A33" s="1" t="s">
        <v>233</v>
      </c>
      <c r="B33" s="1" t="s">
        <v>225</v>
      </c>
      <c r="E33" s="1" t="n">
        <v>1</v>
      </c>
      <c r="F33" s="1" t="n">
        <v>0</v>
      </c>
      <c r="G33" s="1" t="n">
        <v>0</v>
      </c>
      <c r="H33" s="0" t="n">
        <f aca="false">SUM(E33:G33)</f>
        <v>1</v>
      </c>
    </row>
    <row r="34" customFormat="false" ht="12.8" hidden="false" customHeight="false" outlineLevel="0" collapsed="false">
      <c r="A34" s="1" t="s">
        <v>19</v>
      </c>
      <c r="B34" s="1" t="s">
        <v>225</v>
      </c>
      <c r="D34" s="1" t="s">
        <v>234</v>
      </c>
      <c r="E34" s="1" t="n">
        <v>1</v>
      </c>
      <c r="F34" s="1" t="n">
        <v>0</v>
      </c>
      <c r="G34" s="1" t="n">
        <v>0</v>
      </c>
      <c r="H34" s="0" t="n">
        <f aca="false">SUM(E34:G34)</f>
        <v>1</v>
      </c>
    </row>
  </sheetData>
  <autoFilter ref="A1:G3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B25" activeCellId="0" sqref="B2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93"/>
    <col collapsed="false" customWidth="true" hidden="false" outlineLevel="0" max="2" min="2" style="1" width="13.71"/>
    <col collapsed="false" customWidth="true" hidden="false" outlineLevel="0" max="3" min="3" style="1" width="14.96"/>
    <col collapsed="false" customWidth="true" hidden="false" outlineLevel="0" max="4" min="4" style="1" width="16.2"/>
    <col collapsed="false" customWidth="true" hidden="false" outlineLevel="0" max="6" min="6" style="1" width="23.56"/>
    <col collapsed="false" customWidth="true" hidden="false" outlineLevel="0" max="7" min="7" style="1" width="9.46"/>
    <col collapsed="false" customWidth="true" hidden="false" outlineLevel="0" max="8" min="8" style="1" width="11.39"/>
    <col collapsed="false" customWidth="true" hidden="false" outlineLevel="0" max="9" min="9" style="76" width="18.52"/>
    <col collapsed="false" customWidth="true" hidden="false" outlineLevel="0" max="10" min="10" style="1" width="16.43"/>
    <col collapsed="false" customWidth="true" hidden="false" outlineLevel="0" max="11" min="11" style="1" width="24.1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930</v>
      </c>
      <c r="F1" s="2" t="s">
        <v>931</v>
      </c>
      <c r="G1" s="2" t="s">
        <v>932</v>
      </c>
      <c r="H1" s="2" t="s">
        <v>933</v>
      </c>
      <c r="I1" s="77" t="s">
        <v>934</v>
      </c>
      <c r="J1" s="2" t="s">
        <v>935</v>
      </c>
      <c r="K1" s="2" t="s">
        <v>936</v>
      </c>
    </row>
    <row r="2" customFormat="false" ht="12.8" hidden="false" customHeight="fals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n">
        <v>447</v>
      </c>
      <c r="F2" s="1" t="n">
        <v>137</v>
      </c>
      <c r="G2" s="1" t="n">
        <v>48</v>
      </c>
      <c r="H2" s="1" t="n">
        <v>12</v>
      </c>
      <c r="I2" s="76" t="n">
        <v>0.924</v>
      </c>
      <c r="J2" s="1" t="n">
        <v>21</v>
      </c>
      <c r="K2" s="1" t="n">
        <v>6</v>
      </c>
    </row>
    <row r="3" customFormat="false" ht="12.8" hidden="false" customHeight="false" outlineLevel="0" collapsed="false">
      <c r="A3" s="1" t="s">
        <v>19</v>
      </c>
      <c r="B3" s="1" t="s">
        <v>23</v>
      </c>
      <c r="C3" s="1" t="s">
        <v>24</v>
      </c>
      <c r="D3" s="1" t="s">
        <v>25</v>
      </c>
      <c r="E3" s="1" t="n">
        <v>0</v>
      </c>
      <c r="F3" s="1" t="n">
        <v>8</v>
      </c>
      <c r="G3" s="1" t="n">
        <v>8</v>
      </c>
      <c r="H3" s="1" t="n">
        <v>0</v>
      </c>
      <c r="I3" s="76" t="n">
        <v>0.5</v>
      </c>
      <c r="J3" s="1" t="n">
        <v>0</v>
      </c>
      <c r="K3" s="1" t="n">
        <v>0</v>
      </c>
    </row>
    <row r="4" customFormat="false" ht="12.8" hidden="false" customHeight="false" outlineLevel="0" collapsed="false">
      <c r="A4" s="1" t="s">
        <v>19</v>
      </c>
      <c r="B4" s="1" t="s">
        <v>23</v>
      </c>
      <c r="C4" s="1" t="s">
        <v>36</v>
      </c>
      <c r="D4" s="1" t="s">
        <v>37</v>
      </c>
      <c r="E4" s="1" t="n">
        <v>2</v>
      </c>
      <c r="F4" s="1" t="n">
        <v>3</v>
      </c>
      <c r="G4" s="1" t="n">
        <v>0</v>
      </c>
      <c r="H4" s="1" t="n">
        <v>0</v>
      </c>
      <c r="I4" s="76" t="n">
        <v>1</v>
      </c>
      <c r="J4" s="1" t="n">
        <v>1</v>
      </c>
      <c r="K4" s="1" t="n">
        <v>0</v>
      </c>
    </row>
    <row r="5" customFormat="false" ht="12.8" hidden="false" customHeight="false" outlineLevel="0" collapsed="false">
      <c r="A5" s="1" t="s">
        <v>19</v>
      </c>
      <c r="B5" s="1" t="s">
        <v>23</v>
      </c>
      <c r="C5" s="1" t="s">
        <v>40</v>
      </c>
      <c r="D5" s="1" t="s">
        <v>41</v>
      </c>
      <c r="E5" s="1" t="n">
        <v>3</v>
      </c>
      <c r="F5" s="1" t="n">
        <v>3</v>
      </c>
      <c r="G5" s="1" t="n">
        <v>1</v>
      </c>
      <c r="H5" s="1" t="n">
        <v>0</v>
      </c>
      <c r="I5" s="76" t="n">
        <v>0.857</v>
      </c>
      <c r="J5" s="1" t="n">
        <v>0</v>
      </c>
      <c r="K5" s="1" t="n">
        <v>0</v>
      </c>
    </row>
    <row r="6" customFormat="false" ht="12.8" hidden="false" customHeight="false" outlineLevel="0" collapsed="false">
      <c r="A6" s="1" t="s">
        <v>19</v>
      </c>
      <c r="B6" s="1" t="s">
        <v>20</v>
      </c>
      <c r="C6" s="1" t="s">
        <v>42</v>
      </c>
      <c r="D6" s="1" t="s">
        <v>43</v>
      </c>
      <c r="E6" s="1" t="n">
        <v>1</v>
      </c>
      <c r="F6" s="1" t="n">
        <v>4</v>
      </c>
      <c r="G6" s="1" t="n">
        <v>3</v>
      </c>
      <c r="H6" s="1" t="n">
        <v>0</v>
      </c>
      <c r="I6" s="76" t="n">
        <v>0.625</v>
      </c>
      <c r="J6" s="1" t="n">
        <v>0</v>
      </c>
      <c r="K6" s="1" t="n">
        <v>1</v>
      </c>
    </row>
    <row r="7" customFormat="false" ht="12.8" hidden="false" customHeight="false" outlineLevel="0" collapsed="false">
      <c r="A7" s="1" t="s">
        <v>19</v>
      </c>
      <c r="B7" s="1" t="s">
        <v>23</v>
      </c>
      <c r="C7" s="1" t="s">
        <v>56</v>
      </c>
      <c r="D7" s="1" t="s">
        <v>57</v>
      </c>
      <c r="E7" s="1" t="n">
        <v>32</v>
      </c>
      <c r="F7" s="1" t="n">
        <v>17</v>
      </c>
      <c r="G7" s="1" t="n">
        <v>18</v>
      </c>
      <c r="H7" s="1" t="n">
        <v>1</v>
      </c>
      <c r="I7" s="76" t="n">
        <v>0.731</v>
      </c>
      <c r="J7" s="1" t="n">
        <v>5</v>
      </c>
      <c r="K7" s="1" t="n">
        <v>1</v>
      </c>
    </row>
    <row r="8" customFormat="false" ht="12.8" hidden="false" customHeight="false" outlineLevel="0" collapsed="false">
      <c r="A8" s="1" t="s">
        <v>19</v>
      </c>
      <c r="B8" s="1" t="s">
        <v>23</v>
      </c>
      <c r="C8" s="1" t="s">
        <v>58</v>
      </c>
      <c r="D8" s="1" t="s">
        <v>59</v>
      </c>
      <c r="E8" s="1" t="n">
        <v>1</v>
      </c>
      <c r="F8" s="1" t="n">
        <v>5</v>
      </c>
      <c r="G8" s="1" t="n">
        <v>5</v>
      </c>
      <c r="H8" s="1" t="n">
        <v>0</v>
      </c>
      <c r="I8" s="76" t="n">
        <v>0.545</v>
      </c>
      <c r="J8" s="1" t="n">
        <v>0</v>
      </c>
      <c r="K8" s="1" t="n">
        <v>2</v>
      </c>
    </row>
    <row r="9" customFormat="false" ht="12.8" hidden="false" customHeight="false" outlineLevel="0" collapsed="false">
      <c r="A9" s="1" t="s">
        <v>19</v>
      </c>
      <c r="B9" s="1" t="s">
        <v>23</v>
      </c>
      <c r="C9" s="1" t="s">
        <v>60</v>
      </c>
      <c r="D9" s="1" t="s">
        <v>61</v>
      </c>
      <c r="E9" s="1" t="n">
        <v>18</v>
      </c>
      <c r="F9" s="1" t="n">
        <v>28</v>
      </c>
      <c r="G9" s="1" t="n">
        <v>28</v>
      </c>
      <c r="H9" s="1" t="n">
        <v>0</v>
      </c>
      <c r="I9" s="76" t="n">
        <v>0.622</v>
      </c>
      <c r="J9" s="1" t="n">
        <v>1</v>
      </c>
      <c r="K9" s="1" t="n">
        <v>13</v>
      </c>
    </row>
    <row r="10" customFormat="false" ht="12.8" hidden="false" customHeight="false" outlineLevel="0" collapsed="false">
      <c r="A10" s="1" t="s">
        <v>19</v>
      </c>
      <c r="B10" s="1" t="s">
        <v>23</v>
      </c>
      <c r="C10" s="1" t="s">
        <v>80</v>
      </c>
      <c r="D10" s="1" t="s">
        <v>81</v>
      </c>
      <c r="E10" s="1" t="n">
        <v>5</v>
      </c>
      <c r="F10" s="1" t="n">
        <v>0</v>
      </c>
      <c r="G10" s="1" t="n">
        <v>0</v>
      </c>
      <c r="H10" s="1" t="n">
        <v>0</v>
      </c>
      <c r="I10" s="76" t="n">
        <v>1</v>
      </c>
      <c r="J10" s="1" t="n">
        <v>0</v>
      </c>
      <c r="K10" s="1" t="n">
        <v>0</v>
      </c>
    </row>
    <row r="11" customFormat="false" ht="12.8" hidden="false" customHeight="false" outlineLevel="0" collapsed="false">
      <c r="A11" s="1" t="s">
        <v>19</v>
      </c>
      <c r="B11" s="1" t="s">
        <v>23</v>
      </c>
      <c r="C11" s="1" t="s">
        <v>92</v>
      </c>
      <c r="D11" s="1" t="s">
        <v>93</v>
      </c>
      <c r="E11" s="1" t="n">
        <v>28</v>
      </c>
      <c r="F11" s="1" t="n">
        <v>18</v>
      </c>
      <c r="G11" s="1" t="n">
        <v>23</v>
      </c>
      <c r="H11" s="1" t="n">
        <v>1</v>
      </c>
      <c r="I11" s="76" t="n">
        <v>0.667</v>
      </c>
      <c r="J11" s="1" t="n">
        <v>3</v>
      </c>
      <c r="K11" s="1" t="n">
        <v>4</v>
      </c>
    </row>
    <row r="12" customFormat="false" ht="12.8" hidden="false" customHeight="false" outlineLevel="0" collapsed="false">
      <c r="A12" s="1" t="s">
        <v>19</v>
      </c>
      <c r="B12" s="1" t="s">
        <v>29</v>
      </c>
      <c r="C12" s="1" t="s">
        <v>102</v>
      </c>
      <c r="D12" s="1" t="s">
        <v>103</v>
      </c>
      <c r="E12" s="1" t="n">
        <v>1</v>
      </c>
      <c r="F12" s="1" t="n">
        <v>5</v>
      </c>
      <c r="G12" s="1" t="n">
        <v>0</v>
      </c>
      <c r="H12" s="1" t="n">
        <v>0</v>
      </c>
      <c r="I12" s="76" t="n">
        <v>1</v>
      </c>
      <c r="J12" s="1" t="n">
        <v>0</v>
      </c>
      <c r="K12" s="1" t="n">
        <v>0</v>
      </c>
    </row>
    <row r="13" customFormat="false" ht="12.8" hidden="false" customHeight="false" outlineLevel="0" collapsed="false">
      <c r="A13" s="1" t="s">
        <v>19</v>
      </c>
      <c r="B13" s="1" t="s">
        <v>23</v>
      </c>
      <c r="C13" s="1" t="s">
        <v>126</v>
      </c>
      <c r="D13" s="1" t="s">
        <v>127</v>
      </c>
      <c r="E13" s="1" t="n">
        <v>1</v>
      </c>
      <c r="F13" s="1" t="n">
        <v>3</v>
      </c>
      <c r="G13" s="1" t="n">
        <v>1</v>
      </c>
      <c r="H13" s="1" t="n">
        <v>0</v>
      </c>
      <c r="I13" s="76" t="n">
        <v>0.8</v>
      </c>
      <c r="J13" s="1" t="n">
        <v>0</v>
      </c>
      <c r="K13" s="1" t="n">
        <v>1</v>
      </c>
    </row>
    <row r="14" customFormat="false" ht="12.8" hidden="false" customHeight="false" outlineLevel="0" collapsed="false">
      <c r="A14" s="1" t="s">
        <v>19</v>
      </c>
      <c r="B14" s="1" t="s">
        <v>23</v>
      </c>
      <c r="C14" s="1" t="s">
        <v>144</v>
      </c>
      <c r="D14" s="1" t="s">
        <v>145</v>
      </c>
      <c r="E14" s="1" t="n">
        <v>4</v>
      </c>
      <c r="F14" s="1" t="n">
        <v>6</v>
      </c>
      <c r="G14" s="1" t="n">
        <v>5</v>
      </c>
      <c r="H14" s="1" t="n">
        <v>0</v>
      </c>
      <c r="I14" s="76" t="n">
        <v>0.667</v>
      </c>
      <c r="J14" s="1" t="n">
        <v>1</v>
      </c>
      <c r="K14" s="1" t="n">
        <v>0</v>
      </c>
    </row>
    <row r="15" customFormat="false" ht="12.8" hidden="false" customHeight="false" outlineLevel="0" collapsed="false">
      <c r="A15" s="1" t="s">
        <v>19</v>
      </c>
      <c r="B15" s="1" t="s">
        <v>23</v>
      </c>
      <c r="C15" s="1" t="s">
        <v>162</v>
      </c>
      <c r="D15" s="1" t="s">
        <v>163</v>
      </c>
      <c r="E15" s="1" t="n">
        <v>3</v>
      </c>
      <c r="F15" s="1" t="n">
        <v>4</v>
      </c>
      <c r="G15" s="1" t="n">
        <v>8</v>
      </c>
      <c r="H15" s="1" t="n">
        <v>2</v>
      </c>
      <c r="I15" s="76" t="n">
        <v>0.467</v>
      </c>
      <c r="J15" s="1" t="n">
        <v>5</v>
      </c>
      <c r="K15" s="1" t="n">
        <v>0</v>
      </c>
    </row>
    <row r="16" customFormat="false" ht="12.8" hidden="false" customHeight="false" outlineLevel="0" collapsed="false">
      <c r="A16" s="1" t="s">
        <v>19</v>
      </c>
      <c r="B16" s="1" t="s">
        <v>23</v>
      </c>
      <c r="C16" s="1" t="s">
        <v>183</v>
      </c>
      <c r="D16" s="1" t="s">
        <v>184</v>
      </c>
      <c r="E16" s="1" t="n">
        <v>12</v>
      </c>
      <c r="F16" s="1" t="n">
        <v>51</v>
      </c>
      <c r="G16" s="1" t="n">
        <v>12</v>
      </c>
      <c r="H16" s="1" t="n">
        <v>1</v>
      </c>
      <c r="I16" s="76" t="n">
        <v>0.84</v>
      </c>
      <c r="J16" s="1" t="n">
        <v>3</v>
      </c>
      <c r="K16" s="1" t="n">
        <v>1</v>
      </c>
    </row>
    <row r="17" customFormat="false" ht="12.8" hidden="false" customHeight="false" outlineLevel="0" collapsed="false">
      <c r="A17" s="1" t="s">
        <v>19</v>
      </c>
      <c r="B17" s="1" t="s">
        <v>23</v>
      </c>
      <c r="C17" s="1" t="s">
        <v>187</v>
      </c>
      <c r="D17" s="1" t="s">
        <v>188</v>
      </c>
      <c r="E17" s="1" t="n">
        <v>6</v>
      </c>
      <c r="F17" s="1" t="n">
        <v>4</v>
      </c>
      <c r="G17" s="1" t="n">
        <v>4</v>
      </c>
      <c r="H17" s="1" t="n">
        <v>0</v>
      </c>
      <c r="I17" s="76" t="n">
        <v>0.714</v>
      </c>
      <c r="J17" s="1" t="n">
        <v>0</v>
      </c>
      <c r="K17" s="1" t="n">
        <v>1</v>
      </c>
    </row>
    <row r="18" customFormat="false" ht="12.8" hidden="false" customHeight="false" outlineLevel="0" collapsed="false">
      <c r="A18" s="1" t="s">
        <v>19</v>
      </c>
      <c r="B18" s="1" t="s">
        <v>23</v>
      </c>
      <c r="C18" s="1" t="s">
        <v>191</v>
      </c>
      <c r="D18" s="1" t="s">
        <v>192</v>
      </c>
      <c r="E18" s="1" t="n">
        <v>4</v>
      </c>
      <c r="F18" s="1" t="n">
        <v>8</v>
      </c>
      <c r="G18" s="1" t="n">
        <v>8</v>
      </c>
      <c r="H18" s="1" t="n">
        <v>1</v>
      </c>
      <c r="I18" s="76" t="n">
        <v>0.6</v>
      </c>
      <c r="J18" s="1" t="n">
        <v>0</v>
      </c>
      <c r="K18" s="1" t="n">
        <v>4</v>
      </c>
    </row>
    <row r="19" customFormat="false" ht="12.8" hidden="false" customHeight="false" outlineLevel="0" collapsed="false">
      <c r="A19" s="1" t="s">
        <v>19</v>
      </c>
      <c r="B19" s="1" t="s">
        <v>23</v>
      </c>
      <c r="C19" s="1" t="s">
        <v>195</v>
      </c>
      <c r="D19" s="1" t="s">
        <v>196</v>
      </c>
      <c r="E19" s="1" t="n">
        <v>4</v>
      </c>
      <c r="F19" s="1" t="n">
        <v>2</v>
      </c>
      <c r="G19" s="1" t="n">
        <v>0</v>
      </c>
      <c r="H19" s="1" t="n">
        <v>0</v>
      </c>
      <c r="I19" s="76" t="n">
        <v>1</v>
      </c>
      <c r="J19" s="1" t="n">
        <v>0</v>
      </c>
      <c r="K19" s="1" t="n">
        <v>0</v>
      </c>
    </row>
    <row r="20" customFormat="false" ht="12.8" hidden="false" customHeight="false" outlineLevel="0" collapsed="false">
      <c r="A20" s="1" t="s">
        <v>19</v>
      </c>
      <c r="B20" s="1" t="s">
        <v>20</v>
      </c>
      <c r="C20" s="1" t="s">
        <v>199</v>
      </c>
      <c r="D20" s="1" t="s">
        <v>200</v>
      </c>
      <c r="E20" s="1" t="n">
        <v>7</v>
      </c>
      <c r="F20" s="1" t="n">
        <v>3</v>
      </c>
      <c r="G20" s="1" t="n">
        <v>0</v>
      </c>
      <c r="H20" s="1" t="n">
        <v>1</v>
      </c>
      <c r="I20" s="76" t="n">
        <v>1</v>
      </c>
      <c r="J20" s="1" t="n">
        <v>0</v>
      </c>
      <c r="K20" s="1" t="n">
        <v>0</v>
      </c>
    </row>
    <row r="21" customFormat="false" ht="12.8" hidden="false" customHeight="false" outlineLevel="0" collapsed="false">
      <c r="A21" s="1" t="s">
        <v>19</v>
      </c>
      <c r="B21" s="1" t="s">
        <v>23</v>
      </c>
      <c r="C21" s="1" t="s">
        <v>201</v>
      </c>
      <c r="D21" s="1" t="s">
        <v>202</v>
      </c>
      <c r="E21" s="1" t="n">
        <v>3</v>
      </c>
      <c r="F21" s="1" t="n">
        <v>4</v>
      </c>
      <c r="G21" s="1" t="n">
        <v>6</v>
      </c>
      <c r="H21" s="1" t="n">
        <v>0</v>
      </c>
      <c r="I21" s="76" t="n">
        <v>0.538</v>
      </c>
      <c r="J21" s="1" t="n">
        <v>1</v>
      </c>
      <c r="K21" s="1" t="n">
        <v>2</v>
      </c>
    </row>
    <row r="22" customFormat="false" ht="12.8" hidden="false" customHeight="false" outlineLevel="0" collapsed="false">
      <c r="A22" s="1" t="s">
        <v>19</v>
      </c>
      <c r="B22" s="1" t="s">
        <v>26</v>
      </c>
      <c r="C22" s="1" t="s">
        <v>209</v>
      </c>
      <c r="D22" s="1" t="s">
        <v>210</v>
      </c>
      <c r="E22" s="1" t="n">
        <v>8</v>
      </c>
      <c r="F22" s="1" t="n">
        <v>0</v>
      </c>
      <c r="G22" s="1" t="n">
        <v>9</v>
      </c>
      <c r="H22" s="1" t="n">
        <v>1</v>
      </c>
      <c r="I22" s="76" t="n">
        <v>0.471</v>
      </c>
      <c r="J22" s="1" t="n">
        <v>0</v>
      </c>
      <c r="K22" s="1" t="n">
        <v>0</v>
      </c>
    </row>
    <row r="23" customFormat="false" ht="12.8" hidden="false" customHeight="false" outlineLevel="0" collapsed="false">
      <c r="A23" s="1" t="s">
        <v>19</v>
      </c>
      <c r="B23" s="1" t="s">
        <v>26</v>
      </c>
      <c r="C23" s="1" t="s">
        <v>213</v>
      </c>
      <c r="D23" s="1" t="s">
        <v>214</v>
      </c>
      <c r="E23" s="1" t="n">
        <v>0</v>
      </c>
      <c r="F23" s="1" t="n">
        <v>5</v>
      </c>
      <c r="G23" s="1" t="n">
        <v>0</v>
      </c>
      <c r="H23" s="1" t="n">
        <v>0</v>
      </c>
      <c r="I23" s="76" t="n">
        <v>1</v>
      </c>
      <c r="J23" s="1" t="n">
        <v>0</v>
      </c>
      <c r="K23" s="1" t="n">
        <v>0</v>
      </c>
    </row>
    <row r="24" customFormat="false" ht="12.8" hidden="false" customHeight="false" outlineLevel="0" collapsed="false">
      <c r="A24" s="1" t="s">
        <v>232</v>
      </c>
      <c r="B24" s="1" t="s">
        <v>696</v>
      </c>
      <c r="C24" s="1" t="s">
        <v>937</v>
      </c>
      <c r="D24" s="1" t="s">
        <v>696</v>
      </c>
      <c r="E24" s="1" t="n">
        <v>618</v>
      </c>
      <c r="F24" s="1" t="n">
        <v>338</v>
      </c>
      <c r="G24" s="1" t="n">
        <v>237</v>
      </c>
      <c r="H24" s="1" t="n">
        <v>24</v>
      </c>
      <c r="I24" s="76" t="n">
        <v>0.801</v>
      </c>
      <c r="J24" s="1" t="n">
        <v>44</v>
      </c>
      <c r="K24" s="1" t="n">
        <v>39</v>
      </c>
    </row>
    <row r="25" customFormat="false" ht="12.8" hidden="false" customHeight="false" outlineLevel="0" collapsed="false">
      <c r="A25" s="1" t="s">
        <v>233</v>
      </c>
      <c r="B25" s="1" t="s">
        <v>23</v>
      </c>
      <c r="E25" s="1" t="n">
        <v>139</v>
      </c>
      <c r="F25" s="1" t="n">
        <v>173</v>
      </c>
      <c r="G25" s="1" t="n">
        <v>146</v>
      </c>
      <c r="H25" s="1" t="n">
        <v>6</v>
      </c>
      <c r="I25" s="76" t="n">
        <v>0.681</v>
      </c>
      <c r="J25" s="1" t="n">
        <v>21</v>
      </c>
      <c r="K25" s="1" t="n">
        <v>30</v>
      </c>
    </row>
    <row r="26" customFormat="false" ht="12.8" hidden="false" customHeight="false" outlineLevel="0" collapsed="false">
      <c r="A26" s="1" t="s">
        <v>19</v>
      </c>
      <c r="B26" s="1" t="s">
        <v>23</v>
      </c>
      <c r="D26" s="1" t="s">
        <v>234</v>
      </c>
      <c r="E26" s="1" t="n">
        <v>13</v>
      </c>
      <c r="F26" s="1" t="n">
        <v>9</v>
      </c>
      <c r="G26" s="1" t="n">
        <v>19</v>
      </c>
      <c r="H26" s="1" t="n">
        <v>0</v>
      </c>
      <c r="I26" s="76" t="n">
        <v>0.537</v>
      </c>
      <c r="J26" s="1" t="n">
        <v>1</v>
      </c>
      <c r="K26" s="1" t="n">
        <v>1</v>
      </c>
    </row>
    <row r="27" customFormat="false" ht="12.8" hidden="false" customHeight="false" outlineLevel="0" collapsed="false">
      <c r="A27" s="1" t="s">
        <v>233</v>
      </c>
      <c r="B27" s="1" t="s">
        <v>29</v>
      </c>
      <c r="E27" s="1" t="n">
        <v>3</v>
      </c>
      <c r="F27" s="1" t="n">
        <v>10</v>
      </c>
      <c r="G27" s="1" t="n">
        <v>1</v>
      </c>
      <c r="H27" s="1" t="n">
        <v>0</v>
      </c>
      <c r="I27" s="76" t="n">
        <v>0.929</v>
      </c>
      <c r="J27" s="1" t="n">
        <v>0</v>
      </c>
      <c r="K27" s="1" t="n">
        <v>1</v>
      </c>
    </row>
    <row r="28" customFormat="false" ht="12.8" hidden="false" customHeight="false" outlineLevel="0" collapsed="false">
      <c r="A28" s="1" t="s">
        <v>19</v>
      </c>
      <c r="B28" s="1" t="s">
        <v>29</v>
      </c>
      <c r="D28" s="1" t="s">
        <v>234</v>
      </c>
      <c r="E28" s="1" t="n">
        <v>2</v>
      </c>
      <c r="F28" s="1" t="n">
        <v>5</v>
      </c>
      <c r="G28" s="1" t="n">
        <v>1</v>
      </c>
      <c r="H28" s="1" t="n">
        <v>0</v>
      </c>
      <c r="I28" s="76" t="n">
        <v>0.875</v>
      </c>
      <c r="J28" s="1" t="n">
        <v>0</v>
      </c>
      <c r="K28" s="1" t="n">
        <v>1</v>
      </c>
    </row>
    <row r="29" customFormat="false" ht="12.8" hidden="false" customHeight="false" outlineLevel="0" collapsed="false">
      <c r="A29" s="1" t="s">
        <v>233</v>
      </c>
      <c r="B29" s="1" t="s">
        <v>20</v>
      </c>
      <c r="E29" s="1" t="n">
        <v>466</v>
      </c>
      <c r="F29" s="1" t="n">
        <v>144</v>
      </c>
      <c r="G29" s="1" t="n">
        <v>58</v>
      </c>
      <c r="H29" s="1" t="n">
        <v>14</v>
      </c>
      <c r="I29" s="76" t="n">
        <v>0.913</v>
      </c>
      <c r="J29" s="1" t="n">
        <v>22</v>
      </c>
      <c r="K29" s="1" t="n">
        <v>7</v>
      </c>
    </row>
    <row r="30" customFormat="false" ht="12.8" hidden="false" customHeight="false" outlineLevel="0" collapsed="false">
      <c r="A30" s="1" t="s">
        <v>19</v>
      </c>
      <c r="B30" s="1" t="s">
        <v>20</v>
      </c>
      <c r="D30" s="1" t="s">
        <v>234</v>
      </c>
      <c r="E30" s="1" t="n">
        <v>11</v>
      </c>
      <c r="F30" s="1" t="n">
        <v>0</v>
      </c>
      <c r="G30" s="1" t="n">
        <v>7</v>
      </c>
      <c r="H30" s="1" t="n">
        <v>1</v>
      </c>
      <c r="I30" s="76" t="n">
        <v>0.611</v>
      </c>
      <c r="J30" s="1" t="n">
        <v>1</v>
      </c>
      <c r="K30" s="1" t="n">
        <v>0</v>
      </c>
    </row>
    <row r="31" customFormat="false" ht="12.8" hidden="false" customHeight="false" outlineLevel="0" collapsed="false">
      <c r="A31" s="1" t="s">
        <v>233</v>
      </c>
      <c r="B31" s="1" t="s">
        <v>26</v>
      </c>
      <c r="E31" s="1" t="n">
        <v>9</v>
      </c>
      <c r="F31" s="1" t="n">
        <v>11</v>
      </c>
      <c r="G31" s="1" t="n">
        <v>28</v>
      </c>
      <c r="H31" s="1" t="n">
        <v>4</v>
      </c>
      <c r="I31" s="76" t="n">
        <v>0.417</v>
      </c>
      <c r="J31" s="1" t="n">
        <v>1</v>
      </c>
      <c r="K31" s="1" t="n">
        <v>1</v>
      </c>
    </row>
    <row r="32" customFormat="false" ht="12.8" hidden="false" customHeight="false" outlineLevel="0" collapsed="false">
      <c r="A32" s="1" t="s">
        <v>19</v>
      </c>
      <c r="B32" s="1" t="s">
        <v>26</v>
      </c>
      <c r="D32" s="1" t="s">
        <v>234</v>
      </c>
      <c r="E32" s="1" t="n">
        <v>1</v>
      </c>
      <c r="F32" s="1" t="n">
        <v>6</v>
      </c>
      <c r="G32" s="1" t="n">
        <v>19</v>
      </c>
      <c r="H32" s="1" t="n">
        <v>3</v>
      </c>
      <c r="I32" s="76" t="n">
        <v>0.269</v>
      </c>
      <c r="J32" s="1" t="n">
        <v>1</v>
      </c>
      <c r="K32" s="1" t="n">
        <v>1</v>
      </c>
    </row>
    <row r="33" customFormat="false" ht="12.8" hidden="false" customHeight="false" outlineLevel="0" collapsed="false">
      <c r="A33" s="1" t="s">
        <v>233</v>
      </c>
      <c r="B33" s="1" t="s">
        <v>225</v>
      </c>
      <c r="E33" s="1" t="n">
        <v>1</v>
      </c>
      <c r="F33" s="1" t="n">
        <v>0</v>
      </c>
      <c r="G33" s="1" t="n">
        <v>4</v>
      </c>
      <c r="H33" s="1" t="n">
        <v>0</v>
      </c>
      <c r="I33" s="76" t="n">
        <v>0.2</v>
      </c>
      <c r="J33" s="1" t="n">
        <v>0</v>
      </c>
      <c r="K33" s="1" t="n">
        <v>0</v>
      </c>
    </row>
    <row r="34" customFormat="false" ht="12.8" hidden="false" customHeight="false" outlineLevel="0" collapsed="false">
      <c r="A34" s="1" t="s">
        <v>19</v>
      </c>
      <c r="B34" s="1" t="s">
        <v>225</v>
      </c>
      <c r="D34" s="1" t="s">
        <v>234</v>
      </c>
      <c r="E34" s="1" t="n">
        <v>1</v>
      </c>
      <c r="F34" s="1" t="n">
        <v>0</v>
      </c>
      <c r="G34" s="1" t="n">
        <v>4</v>
      </c>
      <c r="H34" s="1" t="n">
        <v>0</v>
      </c>
      <c r="I34" s="76" t="n">
        <v>0.2</v>
      </c>
      <c r="J34" s="1" t="n">
        <v>0</v>
      </c>
      <c r="K34" s="1" t="n">
        <v>0</v>
      </c>
    </row>
  </sheetData>
  <autoFilter ref="A1:K3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106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B8" activeCellId="0" sqref="B8"/>
    </sheetView>
  </sheetViews>
  <sheetFormatPr defaultColWidth="11.53515625" defaultRowHeight="12.8" customHeight="true" zeroHeight="false" outlineLevelRow="0" outlineLevelCol="0"/>
  <sheetData>
    <row r="3" customFormat="false" ht="12.8" hidden="false" customHeight="false" outlineLevel="0" collapsed="false">
      <c r="A3" s="78" t="s">
        <v>701</v>
      </c>
      <c r="B3" s="79" t="s">
        <v>938</v>
      </c>
    </row>
    <row r="4" customFormat="false" ht="12.8" hidden="false" customHeight="false" outlineLevel="0" collapsed="false">
      <c r="A4" s="80" t="n">
        <v>1</v>
      </c>
      <c r="B4" s="81" t="n">
        <v>81</v>
      </c>
      <c r="C4" s="82" t="n">
        <v>1</v>
      </c>
      <c r="D4" s="83" t="n">
        <v>1041</v>
      </c>
      <c r="E4" s="1" t="n">
        <f aca="false">+D4-B4</f>
        <v>960</v>
      </c>
    </row>
    <row r="5" customFormat="false" ht="12.8" hidden="false" customHeight="false" outlineLevel="0" collapsed="false">
      <c r="A5" s="84" t="n">
        <v>2</v>
      </c>
      <c r="B5" s="85" t="n">
        <v>47</v>
      </c>
      <c r="C5" s="86" t="n">
        <v>2</v>
      </c>
      <c r="D5" s="87" t="n">
        <v>275</v>
      </c>
      <c r="E5" s="1" t="n">
        <f aca="false">+D5-B5</f>
        <v>228</v>
      </c>
    </row>
    <row r="6" customFormat="false" ht="12.8" hidden="false" customHeight="false" outlineLevel="0" collapsed="false">
      <c r="A6" s="84" t="n">
        <v>3</v>
      </c>
      <c r="B6" s="85" t="n">
        <v>22</v>
      </c>
      <c r="C6" s="86" t="n">
        <v>3</v>
      </c>
      <c r="D6" s="87" t="n">
        <v>4765</v>
      </c>
      <c r="E6" s="1" t="n">
        <f aca="false">+D6-B6</f>
        <v>4743</v>
      </c>
    </row>
    <row r="7" customFormat="false" ht="12.8" hidden="false" customHeight="false" outlineLevel="0" collapsed="false">
      <c r="A7" s="84" t="n">
        <v>4</v>
      </c>
      <c r="B7" s="85" t="n">
        <v>9</v>
      </c>
      <c r="C7" s="86" t="n">
        <v>4</v>
      </c>
      <c r="D7" s="87" t="n">
        <v>126</v>
      </c>
      <c r="E7" s="1" t="n">
        <f aca="false">+D7-B7</f>
        <v>117</v>
      </c>
    </row>
    <row r="8" customFormat="false" ht="12.8" hidden="false" customHeight="false" outlineLevel="0" collapsed="false">
      <c r="A8" s="84" t="n">
        <v>5</v>
      </c>
      <c r="B8" s="85" t="n">
        <v>8</v>
      </c>
      <c r="C8" s="86" t="n">
        <v>6</v>
      </c>
      <c r="D8" s="87" t="n">
        <v>2028</v>
      </c>
      <c r="E8" s="1" t="n">
        <f aca="false">+D8-B8</f>
        <v>2020</v>
      </c>
    </row>
    <row r="9" customFormat="false" ht="12.8" hidden="false" customHeight="false" outlineLevel="0" collapsed="false">
      <c r="A9" s="84" t="n">
        <v>6</v>
      </c>
      <c r="B9" s="85" t="n">
        <v>416</v>
      </c>
      <c r="C9" s="86" t="n">
        <v>11</v>
      </c>
      <c r="D9" s="87" t="n">
        <v>46565</v>
      </c>
      <c r="E9" s="1" t="n">
        <f aca="false">+D9-B9</f>
        <v>46149</v>
      </c>
    </row>
    <row r="10" customFormat="false" ht="12.8" hidden="false" customHeight="false" outlineLevel="0" collapsed="false">
      <c r="A10" s="84" t="n">
        <v>7</v>
      </c>
      <c r="B10" s="85" t="n">
        <v>6</v>
      </c>
      <c r="C10" s="86" t="n">
        <v>24</v>
      </c>
      <c r="D10" s="87" t="n">
        <v>3743</v>
      </c>
      <c r="E10" s="1" t="n">
        <f aca="false">+D10-B10</f>
        <v>3737</v>
      </c>
    </row>
    <row r="11" customFormat="false" ht="12.8" hidden="false" customHeight="false" outlineLevel="0" collapsed="false">
      <c r="A11" s="84" t="n">
        <v>8</v>
      </c>
      <c r="B11" s="85" t="n">
        <v>17</v>
      </c>
      <c r="C11" s="86" t="n">
        <v>27</v>
      </c>
      <c r="D11" s="87" t="n">
        <v>3178</v>
      </c>
      <c r="E11" s="1" t="n">
        <f aca="false">+D11-B11</f>
        <v>3161</v>
      </c>
    </row>
    <row r="12" customFormat="false" ht="12.8" hidden="false" customHeight="false" outlineLevel="0" collapsed="false">
      <c r="A12" s="84" t="n">
        <v>9</v>
      </c>
      <c r="B12" s="85" t="n">
        <v>19</v>
      </c>
      <c r="C12" s="86" t="n">
        <v>28</v>
      </c>
      <c r="D12" s="87" t="n">
        <v>4187</v>
      </c>
      <c r="E12" s="1" t="n">
        <f aca="false">+D12-B12</f>
        <v>4168</v>
      </c>
    </row>
    <row r="13" customFormat="false" ht="12.8" hidden="false" customHeight="false" outlineLevel="0" collapsed="false">
      <c r="A13" s="84" t="n">
        <v>10</v>
      </c>
      <c r="B13" s="85" t="n">
        <v>81</v>
      </c>
      <c r="C13" s="86" t="n">
        <v>32</v>
      </c>
      <c r="D13" s="87" t="n">
        <v>6338</v>
      </c>
      <c r="E13" s="1" t="n">
        <f aca="false">+D13-B13</f>
        <v>6257</v>
      </c>
    </row>
    <row r="14" customFormat="false" ht="12.8" hidden="false" customHeight="false" outlineLevel="0" collapsed="false">
      <c r="A14" s="84" t="n">
        <v>11</v>
      </c>
      <c r="B14" s="85" t="n">
        <v>17</v>
      </c>
      <c r="C14" s="86" t="n">
        <v>44</v>
      </c>
      <c r="D14" s="87" t="n">
        <v>10484</v>
      </c>
      <c r="E14" s="1" t="n">
        <f aca="false">+D14-B14</f>
        <v>10467</v>
      </c>
    </row>
    <row r="15" customFormat="false" ht="12.8" hidden="false" customHeight="false" outlineLevel="0" collapsed="false">
      <c r="A15" s="84" t="n">
        <v>12</v>
      </c>
      <c r="B15" s="85" t="n">
        <v>18</v>
      </c>
      <c r="C15" s="86" t="n">
        <v>52</v>
      </c>
      <c r="D15" s="87" t="n">
        <v>6209</v>
      </c>
      <c r="E15" s="1" t="n">
        <f aca="false">+D15-B15</f>
        <v>6191</v>
      </c>
    </row>
    <row r="16" customFormat="false" ht="12.8" hidden="false" customHeight="false" outlineLevel="0" collapsed="false">
      <c r="A16" s="84" t="n">
        <v>13</v>
      </c>
      <c r="B16" s="85" t="n">
        <v>874</v>
      </c>
      <c r="C16" s="86" t="n">
        <v>53</v>
      </c>
      <c r="D16" s="87" t="n">
        <v>3945</v>
      </c>
      <c r="E16" s="1" t="n">
        <f aca="false">+D16-B16</f>
        <v>3071</v>
      </c>
    </row>
    <row r="17" customFormat="false" ht="12.8" hidden="false" customHeight="false" outlineLevel="0" collapsed="false">
      <c r="A17" s="84" t="n">
        <v>14</v>
      </c>
      <c r="B17" s="85" t="n">
        <v>181</v>
      </c>
      <c r="C17" s="86" t="n">
        <v>75</v>
      </c>
      <c r="D17" s="87" t="n">
        <v>5849</v>
      </c>
      <c r="E17" s="1" t="n">
        <f aca="false">+D17-B17</f>
        <v>5668</v>
      </c>
    </row>
    <row r="18" customFormat="false" ht="12.8" hidden="false" customHeight="false" outlineLevel="0" collapsed="false">
      <c r="A18" s="84" t="n">
        <v>15</v>
      </c>
      <c r="B18" s="85" t="n">
        <v>4</v>
      </c>
      <c r="C18" s="86" t="n">
        <v>76</v>
      </c>
      <c r="D18" s="87" t="n">
        <v>5963</v>
      </c>
      <c r="E18" s="1" t="n">
        <f aca="false">+D18-B18</f>
        <v>5959</v>
      </c>
    </row>
    <row r="19" customFormat="false" ht="12.8" hidden="false" customHeight="false" outlineLevel="0" collapsed="false">
      <c r="A19" s="84" t="n">
        <v>16</v>
      </c>
      <c r="B19" s="85" t="n">
        <v>20</v>
      </c>
      <c r="C19" s="86" t="n">
        <v>84</v>
      </c>
      <c r="D19" s="87" t="n">
        <v>12071</v>
      </c>
      <c r="E19" s="1" t="n">
        <f aca="false">+D19-B19</f>
        <v>12051</v>
      </c>
    </row>
    <row r="20" customFormat="false" ht="12.8" hidden="false" customHeight="false" outlineLevel="0" collapsed="false">
      <c r="A20" s="84" t="n">
        <v>17</v>
      </c>
      <c r="B20" s="85" t="n">
        <v>60</v>
      </c>
      <c r="C20" s="86" t="n">
        <v>93</v>
      </c>
      <c r="D20" s="87" t="n">
        <v>7246</v>
      </c>
      <c r="E20" s="1" t="n">
        <f aca="false">+D20-B20</f>
        <v>7186</v>
      </c>
    </row>
    <row r="21" customFormat="false" ht="12.8" hidden="false" customHeight="false" outlineLevel="0" collapsed="false">
      <c r="A21" s="84" t="n">
        <v>18</v>
      </c>
      <c r="B21" s="85" t="n">
        <v>20</v>
      </c>
    </row>
    <row r="22" customFormat="false" ht="12.8" hidden="false" customHeight="false" outlineLevel="0" collapsed="false">
      <c r="A22" s="84" t="n">
        <v>19</v>
      </c>
      <c r="B22" s="85" t="n">
        <v>14</v>
      </c>
    </row>
    <row r="23" customFormat="false" ht="12.8" hidden="false" customHeight="false" outlineLevel="0" collapsed="false">
      <c r="A23" s="84" t="n">
        <v>20</v>
      </c>
      <c r="B23" s="85" t="n">
        <v>0</v>
      </c>
    </row>
    <row r="24" customFormat="false" ht="12.8" hidden="false" customHeight="false" outlineLevel="0" collapsed="false">
      <c r="A24" s="84" t="n">
        <v>21</v>
      </c>
      <c r="B24" s="85" t="n">
        <v>236</v>
      </c>
    </row>
    <row r="25" customFormat="false" ht="12.8" hidden="false" customHeight="false" outlineLevel="0" collapsed="false">
      <c r="A25" s="84" t="n">
        <v>22</v>
      </c>
      <c r="B25" s="85" t="n">
        <v>122</v>
      </c>
    </row>
    <row r="26" customFormat="false" ht="12.8" hidden="false" customHeight="false" outlineLevel="0" collapsed="false">
      <c r="A26" s="84" t="n">
        <v>23</v>
      </c>
      <c r="B26" s="85" t="n">
        <v>0</v>
      </c>
    </row>
    <row r="27" customFormat="false" ht="12.8" hidden="false" customHeight="false" outlineLevel="0" collapsed="false">
      <c r="A27" s="84" t="n">
        <v>24</v>
      </c>
      <c r="B27" s="85" t="n">
        <v>20</v>
      </c>
    </row>
    <row r="28" customFormat="false" ht="12.8" hidden="false" customHeight="false" outlineLevel="0" collapsed="false">
      <c r="A28" s="84" t="n">
        <v>25</v>
      </c>
      <c r="B28" s="85" t="n">
        <v>99</v>
      </c>
    </row>
    <row r="29" customFormat="false" ht="12.8" hidden="false" customHeight="false" outlineLevel="0" collapsed="false">
      <c r="A29" s="84" t="n">
        <v>26</v>
      </c>
      <c r="B29" s="85" t="n">
        <v>128</v>
      </c>
    </row>
    <row r="30" customFormat="false" ht="12.8" hidden="false" customHeight="false" outlineLevel="0" collapsed="false">
      <c r="A30" s="84" t="n">
        <v>27</v>
      </c>
      <c r="B30" s="85" t="n">
        <v>83</v>
      </c>
    </row>
    <row r="31" customFormat="false" ht="12.8" hidden="false" customHeight="false" outlineLevel="0" collapsed="false">
      <c r="A31" s="84" t="n">
        <v>28</v>
      </c>
      <c r="B31" s="85" t="n">
        <v>26</v>
      </c>
    </row>
    <row r="32" customFormat="false" ht="12.8" hidden="false" customHeight="false" outlineLevel="0" collapsed="false">
      <c r="A32" s="84" t="n">
        <v>29</v>
      </c>
      <c r="B32" s="85" t="n">
        <v>63</v>
      </c>
    </row>
    <row r="33" customFormat="false" ht="12.8" hidden="false" customHeight="false" outlineLevel="0" collapsed="false">
      <c r="A33" s="84" t="n">
        <v>30</v>
      </c>
      <c r="B33" s="85" t="n">
        <v>86</v>
      </c>
    </row>
    <row r="34" customFormat="false" ht="12.8" hidden="false" customHeight="false" outlineLevel="0" collapsed="false">
      <c r="A34" s="84" t="n">
        <v>31</v>
      </c>
      <c r="B34" s="85" t="n">
        <v>557</v>
      </c>
    </row>
    <row r="35" customFormat="false" ht="12.8" hidden="false" customHeight="false" outlineLevel="0" collapsed="false">
      <c r="A35" s="84" t="n">
        <v>32</v>
      </c>
      <c r="B35" s="85" t="n">
        <v>14</v>
      </c>
    </row>
    <row r="36" customFormat="false" ht="12.8" hidden="false" customHeight="false" outlineLevel="0" collapsed="false">
      <c r="A36" s="84" t="n">
        <v>33</v>
      </c>
      <c r="B36" s="85" t="n">
        <v>442</v>
      </c>
    </row>
    <row r="37" customFormat="false" ht="12.8" hidden="false" customHeight="false" outlineLevel="0" collapsed="false">
      <c r="A37" s="84" t="n">
        <v>34</v>
      </c>
      <c r="B37" s="85" t="n">
        <v>200</v>
      </c>
    </row>
    <row r="38" customFormat="false" ht="12.8" hidden="false" customHeight="false" outlineLevel="0" collapsed="false">
      <c r="A38" s="84" t="n">
        <v>35</v>
      </c>
      <c r="B38" s="85" t="n">
        <v>288</v>
      </c>
    </row>
    <row r="39" customFormat="false" ht="12.8" hidden="false" customHeight="false" outlineLevel="0" collapsed="false">
      <c r="A39" s="84" t="n">
        <v>36</v>
      </c>
      <c r="B39" s="85" t="n">
        <v>11</v>
      </c>
    </row>
    <row r="40" customFormat="false" ht="12.8" hidden="false" customHeight="false" outlineLevel="0" collapsed="false">
      <c r="A40" s="84" t="n">
        <v>37</v>
      </c>
      <c r="B40" s="85" t="n">
        <v>130</v>
      </c>
    </row>
    <row r="41" customFormat="false" ht="12.8" hidden="false" customHeight="false" outlineLevel="0" collapsed="false">
      <c r="A41" s="84" t="n">
        <v>38</v>
      </c>
      <c r="B41" s="85" t="n">
        <v>156</v>
      </c>
    </row>
    <row r="42" customFormat="false" ht="12.8" hidden="false" customHeight="false" outlineLevel="0" collapsed="false">
      <c r="A42" s="84" t="n">
        <v>39</v>
      </c>
      <c r="B42" s="85" t="n">
        <v>4</v>
      </c>
    </row>
    <row r="43" customFormat="false" ht="12.8" hidden="false" customHeight="false" outlineLevel="0" collapsed="false">
      <c r="A43" s="84" t="n">
        <v>40</v>
      </c>
      <c r="B43" s="85" t="n">
        <v>22</v>
      </c>
    </row>
    <row r="44" customFormat="false" ht="12.8" hidden="false" customHeight="false" outlineLevel="0" collapsed="false">
      <c r="A44" s="84" t="n">
        <v>41</v>
      </c>
      <c r="B44" s="85" t="n">
        <v>66</v>
      </c>
    </row>
    <row r="45" customFormat="false" ht="12.8" hidden="false" customHeight="false" outlineLevel="0" collapsed="false">
      <c r="A45" s="84" t="n">
        <v>42</v>
      </c>
      <c r="B45" s="85" t="n">
        <v>118</v>
      </c>
    </row>
    <row r="46" customFormat="false" ht="12.8" hidden="false" customHeight="false" outlineLevel="0" collapsed="false">
      <c r="A46" s="84" t="n">
        <v>43</v>
      </c>
      <c r="B46" s="85" t="n">
        <v>12</v>
      </c>
    </row>
    <row r="47" customFormat="false" ht="12.8" hidden="false" customHeight="false" outlineLevel="0" collapsed="false">
      <c r="A47" s="84" t="n">
        <v>44</v>
      </c>
      <c r="B47" s="85" t="n">
        <v>443</v>
      </c>
    </row>
    <row r="48" customFormat="false" ht="12.8" hidden="false" customHeight="false" outlineLevel="0" collapsed="false">
      <c r="A48" s="84" t="n">
        <v>45</v>
      </c>
      <c r="B48" s="85" t="n">
        <v>189</v>
      </c>
    </row>
    <row r="49" customFormat="false" ht="12.8" hidden="false" customHeight="false" outlineLevel="0" collapsed="false">
      <c r="A49" s="84" t="n">
        <v>46</v>
      </c>
      <c r="B49" s="85" t="n">
        <v>6</v>
      </c>
    </row>
    <row r="50" customFormat="false" ht="12.8" hidden="false" customHeight="false" outlineLevel="0" collapsed="false">
      <c r="A50" s="84" t="n">
        <v>47</v>
      </c>
      <c r="B50" s="85" t="n">
        <v>16</v>
      </c>
    </row>
    <row r="51" customFormat="false" ht="12.8" hidden="false" customHeight="false" outlineLevel="0" collapsed="false">
      <c r="A51" s="84" t="n">
        <v>48</v>
      </c>
      <c r="B51" s="85" t="n">
        <v>5</v>
      </c>
    </row>
    <row r="52" customFormat="false" ht="12.8" hidden="false" customHeight="false" outlineLevel="0" collapsed="false">
      <c r="A52" s="84" t="n">
        <v>49</v>
      </c>
      <c r="B52" s="85" t="n">
        <v>182</v>
      </c>
    </row>
    <row r="53" customFormat="false" ht="12.8" hidden="false" customHeight="false" outlineLevel="0" collapsed="false">
      <c r="A53" s="84" t="n">
        <v>50</v>
      </c>
      <c r="B53" s="85" t="n">
        <v>61</v>
      </c>
    </row>
    <row r="54" customFormat="false" ht="12.8" hidden="false" customHeight="false" outlineLevel="0" collapsed="false">
      <c r="A54" s="84" t="n">
        <v>51</v>
      </c>
      <c r="B54" s="85" t="n">
        <v>148</v>
      </c>
    </row>
    <row r="55" customFormat="false" ht="12.8" hidden="false" customHeight="false" outlineLevel="0" collapsed="false">
      <c r="A55" s="84" t="n">
        <v>52</v>
      </c>
      <c r="B55" s="85" t="n">
        <v>21</v>
      </c>
    </row>
    <row r="56" customFormat="false" ht="12.8" hidden="false" customHeight="false" outlineLevel="0" collapsed="false">
      <c r="A56" s="84" t="n">
        <v>53</v>
      </c>
      <c r="B56" s="85" t="n">
        <v>61</v>
      </c>
    </row>
    <row r="57" customFormat="false" ht="12.8" hidden="false" customHeight="false" outlineLevel="0" collapsed="false">
      <c r="A57" s="84" t="n">
        <v>54</v>
      </c>
      <c r="B57" s="85" t="n">
        <v>169</v>
      </c>
    </row>
    <row r="58" customFormat="false" ht="12.8" hidden="false" customHeight="false" outlineLevel="0" collapsed="false">
      <c r="A58" s="84" t="n">
        <v>55</v>
      </c>
      <c r="B58" s="85" t="n">
        <v>1</v>
      </c>
    </row>
    <row r="59" customFormat="false" ht="12.8" hidden="false" customHeight="false" outlineLevel="0" collapsed="false">
      <c r="A59" s="84" t="n">
        <v>56</v>
      </c>
      <c r="B59" s="85" t="n">
        <v>109</v>
      </c>
    </row>
    <row r="60" customFormat="false" ht="12.8" hidden="false" customHeight="false" outlineLevel="0" collapsed="false">
      <c r="A60" s="84" t="n">
        <v>57</v>
      </c>
      <c r="B60" s="85" t="n">
        <v>475</v>
      </c>
    </row>
    <row r="61" customFormat="false" ht="12.8" hidden="false" customHeight="false" outlineLevel="0" collapsed="false">
      <c r="A61" s="84" t="n">
        <v>58</v>
      </c>
      <c r="B61" s="85" t="n">
        <v>20</v>
      </c>
    </row>
    <row r="62" customFormat="false" ht="12.8" hidden="false" customHeight="false" outlineLevel="0" collapsed="false">
      <c r="A62" s="84" t="n">
        <v>59</v>
      </c>
      <c r="B62" s="85" t="n">
        <v>270</v>
      </c>
    </row>
    <row r="63" customFormat="false" ht="12.8" hidden="false" customHeight="false" outlineLevel="0" collapsed="false">
      <c r="A63" s="84" t="n">
        <v>60</v>
      </c>
      <c r="B63" s="85" t="n">
        <v>141</v>
      </c>
    </row>
    <row r="64" customFormat="false" ht="12.8" hidden="false" customHeight="false" outlineLevel="0" collapsed="false">
      <c r="A64" s="84" t="n">
        <v>61</v>
      </c>
      <c r="B64" s="85" t="n">
        <v>38</v>
      </c>
    </row>
    <row r="65" customFormat="false" ht="12.8" hidden="false" customHeight="false" outlineLevel="0" collapsed="false">
      <c r="A65" s="84" t="n">
        <v>62</v>
      </c>
      <c r="B65" s="85" t="n">
        <v>77</v>
      </c>
    </row>
    <row r="66" customFormat="false" ht="12.8" hidden="false" customHeight="false" outlineLevel="0" collapsed="false">
      <c r="A66" s="84" t="n">
        <v>63</v>
      </c>
      <c r="B66" s="85" t="n">
        <v>150</v>
      </c>
    </row>
    <row r="67" customFormat="false" ht="12.8" hidden="false" customHeight="false" outlineLevel="0" collapsed="false">
      <c r="A67" s="84" t="n">
        <v>64</v>
      </c>
      <c r="B67" s="85" t="n">
        <v>34</v>
      </c>
    </row>
    <row r="68" customFormat="false" ht="12.8" hidden="false" customHeight="false" outlineLevel="0" collapsed="false">
      <c r="A68" s="84" t="n">
        <v>65</v>
      </c>
      <c r="B68" s="85" t="n">
        <v>19</v>
      </c>
    </row>
    <row r="69" customFormat="false" ht="12.8" hidden="false" customHeight="false" outlineLevel="0" collapsed="false">
      <c r="A69" s="84" t="n">
        <v>66</v>
      </c>
      <c r="B69" s="85" t="n">
        <v>45</v>
      </c>
    </row>
    <row r="70" customFormat="false" ht="12.8" hidden="false" customHeight="false" outlineLevel="0" collapsed="false">
      <c r="A70" s="84" t="n">
        <v>67</v>
      </c>
      <c r="B70" s="85" t="n">
        <v>598</v>
      </c>
    </row>
    <row r="71" customFormat="false" ht="12.8" hidden="false" customHeight="false" outlineLevel="0" collapsed="false">
      <c r="A71" s="84" t="n">
        <v>68</v>
      </c>
      <c r="B71" s="85" t="n">
        <v>193</v>
      </c>
    </row>
    <row r="72" customFormat="false" ht="12.8" hidden="false" customHeight="false" outlineLevel="0" collapsed="false">
      <c r="A72" s="84" t="n">
        <v>69</v>
      </c>
      <c r="B72" s="85" t="n">
        <v>649</v>
      </c>
    </row>
    <row r="73" customFormat="false" ht="12.8" hidden="false" customHeight="false" outlineLevel="0" collapsed="false">
      <c r="A73" s="84" t="n">
        <v>70</v>
      </c>
      <c r="B73" s="85" t="n">
        <v>0</v>
      </c>
    </row>
    <row r="74" customFormat="false" ht="12.8" hidden="false" customHeight="false" outlineLevel="0" collapsed="false">
      <c r="A74" s="84" t="n">
        <v>71</v>
      </c>
      <c r="B74" s="85" t="n">
        <v>56</v>
      </c>
    </row>
    <row r="75" customFormat="false" ht="12.8" hidden="false" customHeight="false" outlineLevel="0" collapsed="false">
      <c r="A75" s="84" t="n">
        <v>72</v>
      </c>
      <c r="B75" s="85" t="n">
        <v>93</v>
      </c>
    </row>
    <row r="76" customFormat="false" ht="12.8" hidden="false" customHeight="false" outlineLevel="0" collapsed="false">
      <c r="A76" s="84" t="n">
        <v>73</v>
      </c>
      <c r="B76" s="85" t="n">
        <v>45</v>
      </c>
    </row>
    <row r="77" customFormat="false" ht="12.8" hidden="false" customHeight="false" outlineLevel="0" collapsed="false">
      <c r="A77" s="84" t="n">
        <v>74</v>
      </c>
      <c r="B77" s="85" t="n">
        <v>160</v>
      </c>
    </row>
    <row r="78" customFormat="false" ht="12.8" hidden="false" customHeight="false" outlineLevel="0" collapsed="false">
      <c r="A78" s="84" t="n">
        <v>75</v>
      </c>
      <c r="B78" s="85" t="n">
        <v>2751</v>
      </c>
    </row>
    <row r="79" customFormat="false" ht="12.8" hidden="false" customHeight="false" outlineLevel="0" collapsed="false">
      <c r="A79" s="84" t="n">
        <v>76</v>
      </c>
      <c r="B79" s="85" t="n">
        <v>192</v>
      </c>
    </row>
    <row r="80" customFormat="false" ht="12.8" hidden="false" customHeight="false" outlineLevel="0" collapsed="false">
      <c r="A80" s="84" t="n">
        <v>77</v>
      </c>
      <c r="B80" s="85" t="n">
        <v>763</v>
      </c>
    </row>
    <row r="81" customFormat="false" ht="12.8" hidden="false" customHeight="false" outlineLevel="0" collapsed="false">
      <c r="A81" s="84" t="n">
        <v>78</v>
      </c>
      <c r="B81" s="85" t="n">
        <v>391</v>
      </c>
    </row>
    <row r="82" customFormat="false" ht="12.8" hidden="false" customHeight="false" outlineLevel="0" collapsed="false">
      <c r="A82" s="84" t="n">
        <v>79</v>
      </c>
      <c r="B82" s="85" t="n">
        <v>12</v>
      </c>
    </row>
    <row r="83" customFormat="false" ht="12.8" hidden="false" customHeight="false" outlineLevel="0" collapsed="false">
      <c r="A83" s="84" t="n">
        <v>80</v>
      </c>
      <c r="B83" s="85" t="n">
        <v>86</v>
      </c>
    </row>
    <row r="84" customFormat="false" ht="12.8" hidden="false" customHeight="false" outlineLevel="0" collapsed="false">
      <c r="A84" s="84" t="n">
        <v>81</v>
      </c>
      <c r="B84" s="85" t="n">
        <v>17</v>
      </c>
    </row>
    <row r="85" customFormat="false" ht="12.8" hidden="false" customHeight="false" outlineLevel="0" collapsed="false">
      <c r="A85" s="84" t="n">
        <v>82</v>
      </c>
      <c r="B85" s="85" t="n">
        <v>43</v>
      </c>
    </row>
    <row r="86" customFormat="false" ht="12.8" hidden="false" customHeight="false" outlineLevel="0" collapsed="false">
      <c r="A86" s="84" t="n">
        <v>83</v>
      </c>
      <c r="B86" s="85" t="n">
        <v>109</v>
      </c>
    </row>
    <row r="87" customFormat="false" ht="12.8" hidden="false" customHeight="false" outlineLevel="0" collapsed="false">
      <c r="A87" s="84" t="n">
        <v>84</v>
      </c>
      <c r="B87" s="85" t="n">
        <v>14</v>
      </c>
    </row>
    <row r="88" customFormat="false" ht="12.8" hidden="false" customHeight="false" outlineLevel="0" collapsed="false">
      <c r="A88" s="84" t="n">
        <v>85</v>
      </c>
      <c r="B88" s="85" t="n">
        <v>105</v>
      </c>
    </row>
    <row r="89" customFormat="false" ht="12.8" hidden="false" customHeight="false" outlineLevel="0" collapsed="false">
      <c r="A89" s="84" t="n">
        <v>86</v>
      </c>
      <c r="B89" s="85" t="n">
        <v>45</v>
      </c>
    </row>
    <row r="90" customFormat="false" ht="12.8" hidden="false" customHeight="false" outlineLevel="0" collapsed="false">
      <c r="A90" s="84" t="n">
        <v>87</v>
      </c>
      <c r="B90" s="85" t="n">
        <v>53</v>
      </c>
    </row>
    <row r="91" customFormat="false" ht="12.8" hidden="false" customHeight="false" outlineLevel="0" collapsed="false">
      <c r="A91" s="84" t="n">
        <v>88</v>
      </c>
      <c r="B91" s="85" t="n">
        <v>99</v>
      </c>
    </row>
    <row r="92" customFormat="false" ht="12.8" hidden="false" customHeight="false" outlineLevel="0" collapsed="false">
      <c r="A92" s="84" t="n">
        <v>89</v>
      </c>
      <c r="B92" s="85" t="n">
        <v>21</v>
      </c>
    </row>
    <row r="93" customFormat="false" ht="12.8" hidden="false" customHeight="false" outlineLevel="0" collapsed="false">
      <c r="A93" s="84" t="n">
        <v>90</v>
      </c>
      <c r="B93" s="85" t="n">
        <v>1</v>
      </c>
    </row>
    <row r="94" customFormat="false" ht="12.8" hidden="false" customHeight="false" outlineLevel="0" collapsed="false">
      <c r="A94" s="84" t="n">
        <v>91</v>
      </c>
      <c r="B94" s="85" t="n">
        <v>804</v>
      </c>
    </row>
    <row r="95" customFormat="false" ht="12.8" hidden="false" customHeight="false" outlineLevel="0" collapsed="false">
      <c r="A95" s="84" t="n">
        <v>92</v>
      </c>
      <c r="B95" s="85" t="n">
        <v>583</v>
      </c>
    </row>
    <row r="96" customFormat="false" ht="12.8" hidden="false" customHeight="false" outlineLevel="0" collapsed="false">
      <c r="A96" s="84" t="n">
        <v>93</v>
      </c>
      <c r="B96" s="85" t="n">
        <v>1083</v>
      </c>
    </row>
    <row r="97" customFormat="false" ht="12.8" hidden="false" customHeight="false" outlineLevel="0" collapsed="false">
      <c r="A97" s="84" t="n">
        <v>94</v>
      </c>
      <c r="B97" s="85" t="n">
        <v>695</v>
      </c>
    </row>
    <row r="98" customFormat="false" ht="12.8" hidden="false" customHeight="false" outlineLevel="0" collapsed="false">
      <c r="A98" s="84" t="n">
        <v>95</v>
      </c>
      <c r="B98" s="85" t="n">
        <v>870</v>
      </c>
    </row>
    <row r="99" customFormat="false" ht="12.8" hidden="false" customHeight="false" outlineLevel="0" collapsed="false">
      <c r="A99" s="84" t="n">
        <v>971</v>
      </c>
      <c r="B99" s="85" t="n">
        <v>647</v>
      </c>
    </row>
    <row r="100" customFormat="false" ht="12.8" hidden="false" customHeight="false" outlineLevel="0" collapsed="false">
      <c r="A100" s="84" t="n">
        <v>972</v>
      </c>
      <c r="B100" s="85" t="n">
        <v>809</v>
      </c>
    </row>
    <row r="101" customFormat="false" ht="12.8" hidden="false" customHeight="false" outlineLevel="0" collapsed="false">
      <c r="A101" s="84" t="n">
        <v>973</v>
      </c>
      <c r="B101" s="85" t="n">
        <v>3993</v>
      </c>
    </row>
    <row r="102" customFormat="false" ht="12.8" hidden="false" customHeight="false" outlineLevel="0" collapsed="false">
      <c r="A102" s="84" t="n">
        <v>974</v>
      </c>
      <c r="B102" s="85" t="n">
        <v>10</v>
      </c>
    </row>
    <row r="103" customFormat="false" ht="12.8" hidden="false" customHeight="false" outlineLevel="0" collapsed="false">
      <c r="A103" s="84" t="n">
        <v>976</v>
      </c>
      <c r="B103" s="85" t="n">
        <v>75</v>
      </c>
    </row>
    <row r="104" customFormat="false" ht="12.8" hidden="false" customHeight="false" outlineLevel="0" collapsed="false">
      <c r="A104" s="84" t="n">
        <v>9715</v>
      </c>
      <c r="B104" s="85" t="n">
        <v>9</v>
      </c>
    </row>
    <row r="105" customFormat="false" ht="12.8" hidden="false" customHeight="false" outlineLevel="0" collapsed="false">
      <c r="A105" s="84" t="s">
        <v>819</v>
      </c>
      <c r="B105" s="88" t="n">
        <v>21</v>
      </c>
    </row>
    <row r="106" customFormat="false" ht="12.8" hidden="false" customHeight="false" outlineLevel="0" collapsed="false">
      <c r="A106" s="89" t="s">
        <v>939</v>
      </c>
      <c r="B106" s="90" t="n">
        <v>23572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1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C1" activeCellId="0" sqref="C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93"/>
    <col collapsed="false" customWidth="true" hidden="false" outlineLevel="0" max="2" min="2" style="1" width="13.71"/>
    <col collapsed="false" customWidth="true" hidden="false" outlineLevel="0" max="3" min="3" style="1" width="14.96"/>
    <col collapsed="false" customWidth="true" hidden="false" outlineLevel="0" max="4" min="4" style="1" width="28.83"/>
    <col collapsed="false" customWidth="true" hidden="false" outlineLevel="0" max="5" min="5" style="1" width="10.39"/>
    <col collapsed="false" customWidth="true" hidden="false" outlineLevel="0" max="6" min="6" style="1" width="16.28"/>
    <col collapsed="false" customWidth="true" hidden="false" outlineLevel="0" max="7" min="7" style="1" width="22.47"/>
    <col collapsed="false" customWidth="true" hidden="false" outlineLevel="0" max="8" min="8" style="1" width="23.94"/>
    <col collapsed="false" customWidth="true" hidden="false" outlineLevel="0" max="9" min="9" style="1" width="8.21"/>
    <col collapsed="false" customWidth="true" hidden="false" outlineLevel="0" max="10" min="10" style="1" width="9.77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940</v>
      </c>
      <c r="F1" s="2" t="s">
        <v>941</v>
      </c>
      <c r="G1" s="2" t="s">
        <v>942</v>
      </c>
      <c r="H1" s="2" t="s">
        <v>943</v>
      </c>
      <c r="I1" s="2" t="s">
        <v>944</v>
      </c>
      <c r="J1" s="2" t="s">
        <v>945</v>
      </c>
    </row>
    <row r="2" customFormat="false" ht="12.8" hidden="false" customHeight="fals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n">
        <v>52263</v>
      </c>
      <c r="F2" s="1" t="s">
        <v>946</v>
      </c>
      <c r="G2" s="1" t="n">
        <v>41219</v>
      </c>
      <c r="H2" s="1" t="s">
        <v>492</v>
      </c>
      <c r="I2" s="1" t="n">
        <v>93482</v>
      </c>
      <c r="J2" s="1" t="s">
        <v>574</v>
      </c>
    </row>
    <row r="3" customFormat="false" ht="12.8" hidden="false" customHeight="false" outlineLevel="0" collapsed="false">
      <c r="A3" s="1" t="s">
        <v>19</v>
      </c>
      <c r="B3" s="1" t="s">
        <v>23</v>
      </c>
      <c r="C3" s="1" t="s">
        <v>24</v>
      </c>
      <c r="D3" s="1" t="s">
        <v>25</v>
      </c>
      <c r="E3" s="1" t="n">
        <v>6217</v>
      </c>
      <c r="F3" s="1" t="s">
        <v>947</v>
      </c>
      <c r="G3" s="1" t="n">
        <v>1221</v>
      </c>
      <c r="H3" s="1" t="s">
        <v>948</v>
      </c>
      <c r="I3" s="1" t="n">
        <v>7438</v>
      </c>
      <c r="J3" s="1" t="s">
        <v>949</v>
      </c>
    </row>
    <row r="4" customFormat="false" ht="12.8" hidden="false" customHeight="false" outlineLevel="0" collapsed="false">
      <c r="A4" s="1" t="s">
        <v>19</v>
      </c>
      <c r="B4" s="1" t="s">
        <v>26</v>
      </c>
      <c r="C4" s="1" t="s">
        <v>27</v>
      </c>
      <c r="D4" s="1" t="s">
        <v>28</v>
      </c>
      <c r="E4" s="1" t="n">
        <v>3584</v>
      </c>
      <c r="F4" s="1" t="s">
        <v>950</v>
      </c>
      <c r="G4" s="1" t="n">
        <v>8289</v>
      </c>
      <c r="H4" s="1" t="s">
        <v>951</v>
      </c>
      <c r="I4" s="1" t="n">
        <v>11873</v>
      </c>
      <c r="J4" s="1" t="s">
        <v>952</v>
      </c>
    </row>
    <row r="5" customFormat="false" ht="12.8" hidden="false" customHeight="false" outlineLevel="0" collapsed="false">
      <c r="A5" s="1" t="s">
        <v>19</v>
      </c>
      <c r="B5" s="1" t="s">
        <v>20</v>
      </c>
      <c r="C5" s="1" t="s">
        <v>953</v>
      </c>
      <c r="D5" s="1" t="s">
        <v>954</v>
      </c>
      <c r="E5" s="1" t="n">
        <v>2</v>
      </c>
      <c r="F5" s="1" t="n">
        <v>1</v>
      </c>
      <c r="G5" s="1" t="n">
        <v>6</v>
      </c>
      <c r="H5" s="1" t="s">
        <v>495</v>
      </c>
      <c r="I5" s="1" t="n">
        <v>8</v>
      </c>
      <c r="J5" s="1" t="s">
        <v>955</v>
      </c>
    </row>
    <row r="6" customFormat="false" ht="12.8" hidden="false" customHeight="false" outlineLevel="0" collapsed="false">
      <c r="A6" s="1" t="s">
        <v>19</v>
      </c>
      <c r="B6" s="1" t="s">
        <v>29</v>
      </c>
      <c r="C6" s="1" t="s">
        <v>30</v>
      </c>
      <c r="D6" s="1" t="s">
        <v>31</v>
      </c>
      <c r="E6" s="1" t="n">
        <v>12</v>
      </c>
      <c r="F6" s="1" t="s">
        <v>495</v>
      </c>
      <c r="G6" s="1" t="n">
        <v>13</v>
      </c>
      <c r="H6" s="1" t="s">
        <v>956</v>
      </c>
      <c r="I6" s="1" t="n">
        <v>25</v>
      </c>
      <c r="J6" s="1" t="s">
        <v>957</v>
      </c>
    </row>
    <row r="7" customFormat="false" ht="12.8" hidden="false" customHeight="false" outlineLevel="0" collapsed="false">
      <c r="A7" s="1" t="s">
        <v>19</v>
      </c>
      <c r="B7" s="1" t="s">
        <v>26</v>
      </c>
      <c r="C7" s="1" t="s">
        <v>32</v>
      </c>
      <c r="D7" s="1" t="s">
        <v>33</v>
      </c>
      <c r="E7" s="1" t="n">
        <v>4357</v>
      </c>
      <c r="F7" s="1" t="s">
        <v>958</v>
      </c>
      <c r="G7" s="1" t="n">
        <v>2210</v>
      </c>
      <c r="H7" s="1" t="s">
        <v>959</v>
      </c>
      <c r="I7" s="1" t="n">
        <v>6567</v>
      </c>
      <c r="J7" s="1" t="s">
        <v>960</v>
      </c>
    </row>
    <row r="8" customFormat="false" ht="12.8" hidden="false" customHeight="false" outlineLevel="0" collapsed="false">
      <c r="A8" s="1" t="s">
        <v>19</v>
      </c>
      <c r="B8" s="1" t="s">
        <v>26</v>
      </c>
      <c r="C8" s="1" t="s">
        <v>34</v>
      </c>
      <c r="D8" s="1" t="s">
        <v>35</v>
      </c>
      <c r="E8" s="1" t="n">
        <v>4673</v>
      </c>
      <c r="F8" s="1" t="s">
        <v>961</v>
      </c>
      <c r="G8" s="1" t="n">
        <v>210</v>
      </c>
      <c r="H8" s="1" t="s">
        <v>962</v>
      </c>
      <c r="I8" s="1" t="n">
        <v>4883</v>
      </c>
      <c r="J8" s="1" t="s">
        <v>963</v>
      </c>
    </row>
    <row r="9" customFormat="false" ht="12.8" hidden="false" customHeight="false" outlineLevel="0" collapsed="false">
      <c r="A9" s="1" t="s">
        <v>19</v>
      </c>
      <c r="B9" s="1" t="s">
        <v>23</v>
      </c>
      <c r="C9" s="1" t="s">
        <v>36</v>
      </c>
      <c r="D9" s="1" t="s">
        <v>37</v>
      </c>
      <c r="E9" s="1" t="n">
        <v>2352</v>
      </c>
      <c r="F9" s="1" t="s">
        <v>964</v>
      </c>
      <c r="G9" s="1" t="n">
        <v>93</v>
      </c>
      <c r="H9" s="1" t="s">
        <v>965</v>
      </c>
      <c r="I9" s="1" t="n">
        <v>2445</v>
      </c>
      <c r="J9" s="1" t="s">
        <v>966</v>
      </c>
    </row>
    <row r="10" customFormat="false" ht="12.8" hidden="false" customHeight="false" outlineLevel="0" collapsed="false">
      <c r="A10" s="1" t="s">
        <v>19</v>
      </c>
      <c r="B10" s="1" t="s">
        <v>23</v>
      </c>
      <c r="C10" s="1" t="s">
        <v>38</v>
      </c>
      <c r="D10" s="1" t="s">
        <v>39</v>
      </c>
      <c r="E10" s="1" t="n">
        <v>290</v>
      </c>
      <c r="F10" s="1" t="s">
        <v>967</v>
      </c>
      <c r="G10" s="1" t="n">
        <v>139</v>
      </c>
      <c r="H10" s="1" t="s">
        <v>590</v>
      </c>
      <c r="I10" s="1" t="n">
        <v>429</v>
      </c>
      <c r="J10" s="1" t="s">
        <v>968</v>
      </c>
    </row>
    <row r="11" customFormat="false" ht="12.8" hidden="false" customHeight="false" outlineLevel="0" collapsed="false">
      <c r="A11" s="1" t="s">
        <v>19</v>
      </c>
      <c r="B11" s="1" t="s">
        <v>23</v>
      </c>
      <c r="C11" s="1" t="s">
        <v>40</v>
      </c>
      <c r="D11" s="1" t="s">
        <v>41</v>
      </c>
      <c r="E11" s="1" t="n">
        <v>692</v>
      </c>
      <c r="F11" s="1" t="s">
        <v>969</v>
      </c>
      <c r="G11" s="1" t="n">
        <v>391</v>
      </c>
      <c r="H11" s="1" t="s">
        <v>525</v>
      </c>
      <c r="I11" s="1" t="n">
        <v>1083</v>
      </c>
      <c r="J11" s="1" t="s">
        <v>970</v>
      </c>
    </row>
    <row r="12" customFormat="false" ht="12.8" hidden="false" customHeight="false" outlineLevel="0" collapsed="false">
      <c r="A12" s="1" t="s">
        <v>19</v>
      </c>
      <c r="B12" s="1" t="s">
        <v>20</v>
      </c>
      <c r="C12" s="1" t="s">
        <v>42</v>
      </c>
      <c r="D12" s="1" t="s">
        <v>43</v>
      </c>
      <c r="E12" s="1" t="n">
        <v>9190</v>
      </c>
      <c r="F12" s="1" t="s">
        <v>540</v>
      </c>
      <c r="G12" s="1" t="n">
        <v>2705</v>
      </c>
      <c r="H12" s="1" t="s">
        <v>407</v>
      </c>
      <c r="I12" s="1" t="n">
        <v>11895</v>
      </c>
      <c r="J12" s="1" t="s">
        <v>446</v>
      </c>
    </row>
    <row r="13" customFormat="false" ht="12.8" hidden="false" customHeight="false" outlineLevel="0" collapsed="false">
      <c r="A13" s="1" t="s">
        <v>19</v>
      </c>
      <c r="B13" s="1" t="s">
        <v>26</v>
      </c>
      <c r="C13" s="1" t="s">
        <v>971</v>
      </c>
      <c r="D13" s="1" t="s">
        <v>972</v>
      </c>
      <c r="E13" s="1" t="n">
        <v>55</v>
      </c>
      <c r="F13" s="1" t="s">
        <v>973</v>
      </c>
      <c r="G13" s="1" t="n">
        <v>6</v>
      </c>
      <c r="H13" s="1" t="s">
        <v>974</v>
      </c>
      <c r="I13" s="1" t="n">
        <v>61</v>
      </c>
      <c r="J13" s="1" t="s">
        <v>964</v>
      </c>
    </row>
    <row r="14" customFormat="false" ht="12.8" hidden="false" customHeight="false" outlineLevel="0" collapsed="false">
      <c r="A14" s="1" t="s">
        <v>19</v>
      </c>
      <c r="B14" s="1" t="s">
        <v>20</v>
      </c>
      <c r="C14" s="1" t="s">
        <v>975</v>
      </c>
      <c r="D14" s="1" t="s">
        <v>976</v>
      </c>
      <c r="E14" s="1" t="n">
        <v>29</v>
      </c>
      <c r="F14" s="1" t="s">
        <v>977</v>
      </c>
      <c r="G14" s="1" t="n">
        <v>2</v>
      </c>
      <c r="H14" s="1" t="n">
        <v>1</v>
      </c>
      <c r="I14" s="1" t="n">
        <v>31</v>
      </c>
      <c r="J14" s="1" t="s">
        <v>978</v>
      </c>
    </row>
    <row r="15" customFormat="false" ht="12.8" hidden="false" customHeight="false" outlineLevel="0" collapsed="false">
      <c r="A15" s="1" t="s">
        <v>19</v>
      </c>
      <c r="B15" s="1" t="s">
        <v>26</v>
      </c>
      <c r="C15" s="1" t="s">
        <v>44</v>
      </c>
      <c r="D15" s="1" t="s">
        <v>45</v>
      </c>
      <c r="E15" s="1" t="n">
        <v>6547</v>
      </c>
      <c r="F15" s="1" t="s">
        <v>979</v>
      </c>
      <c r="G15" s="1" t="n">
        <v>329</v>
      </c>
      <c r="H15" s="1" t="s">
        <v>980</v>
      </c>
      <c r="I15" s="1" t="n">
        <v>6876</v>
      </c>
      <c r="J15" s="1" t="s">
        <v>961</v>
      </c>
    </row>
    <row r="16" customFormat="false" ht="12.8" hidden="false" customHeight="false" outlineLevel="0" collapsed="false">
      <c r="A16" s="1" t="s">
        <v>19</v>
      </c>
      <c r="B16" s="1" t="s">
        <v>26</v>
      </c>
      <c r="C16" s="1" t="s">
        <v>46</v>
      </c>
      <c r="D16" s="1" t="s">
        <v>47</v>
      </c>
      <c r="E16" s="1" t="n">
        <v>1030</v>
      </c>
      <c r="F16" s="1" t="s">
        <v>981</v>
      </c>
      <c r="G16" s="1" t="n">
        <v>56</v>
      </c>
      <c r="H16" s="1" t="s">
        <v>962</v>
      </c>
      <c r="I16" s="1" t="n">
        <v>1086</v>
      </c>
      <c r="J16" s="1" t="s">
        <v>982</v>
      </c>
    </row>
    <row r="17" customFormat="false" ht="12.8" hidden="false" customHeight="false" outlineLevel="0" collapsed="false">
      <c r="A17" s="1" t="s">
        <v>19</v>
      </c>
      <c r="B17" s="1" t="s">
        <v>29</v>
      </c>
      <c r="C17" s="1" t="s">
        <v>260</v>
      </c>
      <c r="D17" s="1" t="s">
        <v>261</v>
      </c>
      <c r="E17" s="1" t="n">
        <v>51</v>
      </c>
      <c r="F17" s="1" t="s">
        <v>983</v>
      </c>
      <c r="G17" s="1" t="n">
        <v>19</v>
      </c>
      <c r="H17" s="1" t="s">
        <v>984</v>
      </c>
      <c r="I17" s="1" t="n">
        <v>70</v>
      </c>
      <c r="J17" s="1" t="s">
        <v>970</v>
      </c>
    </row>
    <row r="18" customFormat="false" ht="12.8" hidden="false" customHeight="false" outlineLevel="0" collapsed="false">
      <c r="A18" s="1" t="s">
        <v>19</v>
      </c>
      <c r="B18" s="1" t="s">
        <v>29</v>
      </c>
      <c r="C18" s="1" t="s">
        <v>48</v>
      </c>
      <c r="D18" s="1" t="s">
        <v>49</v>
      </c>
      <c r="E18" s="1" t="n">
        <v>81</v>
      </c>
      <c r="F18" s="1" t="s">
        <v>629</v>
      </c>
      <c r="G18" s="1" t="n">
        <v>73</v>
      </c>
      <c r="H18" s="1" t="s">
        <v>985</v>
      </c>
      <c r="I18" s="1" t="n">
        <v>154</v>
      </c>
      <c r="J18" s="1" t="s">
        <v>986</v>
      </c>
    </row>
    <row r="19" customFormat="false" ht="12.8" hidden="false" customHeight="false" outlineLevel="0" collapsed="false">
      <c r="A19" s="1" t="s">
        <v>19</v>
      </c>
      <c r="B19" s="1" t="s">
        <v>20</v>
      </c>
      <c r="C19" s="1" t="s">
        <v>262</v>
      </c>
      <c r="D19" s="1" t="s">
        <v>263</v>
      </c>
      <c r="E19" s="1" t="n">
        <v>180</v>
      </c>
      <c r="F19" s="1" t="s">
        <v>987</v>
      </c>
      <c r="G19" s="1" t="n">
        <v>0</v>
      </c>
      <c r="H19" s="1" t="n">
        <v>0</v>
      </c>
      <c r="I19" s="1" t="n">
        <v>180</v>
      </c>
      <c r="J19" s="1" t="s">
        <v>987</v>
      </c>
    </row>
    <row r="20" customFormat="false" ht="12.8" hidden="false" customHeight="false" outlineLevel="0" collapsed="false">
      <c r="A20" s="1" t="s">
        <v>19</v>
      </c>
      <c r="B20" s="1" t="s">
        <v>23</v>
      </c>
      <c r="C20" s="1" t="s">
        <v>50</v>
      </c>
      <c r="D20" s="1" t="s">
        <v>51</v>
      </c>
      <c r="E20" s="1" t="n">
        <v>4787</v>
      </c>
      <c r="F20" s="1" t="s">
        <v>988</v>
      </c>
      <c r="G20" s="1" t="n">
        <v>2301</v>
      </c>
      <c r="H20" s="1" t="s">
        <v>989</v>
      </c>
      <c r="I20" s="1" t="n">
        <v>7088</v>
      </c>
      <c r="J20" s="1" t="s">
        <v>990</v>
      </c>
    </row>
    <row r="21" customFormat="false" ht="12.8" hidden="false" customHeight="false" outlineLevel="0" collapsed="false">
      <c r="A21" s="1" t="s">
        <v>19</v>
      </c>
      <c r="B21" s="1" t="s">
        <v>29</v>
      </c>
      <c r="C21" s="1" t="s">
        <v>266</v>
      </c>
      <c r="D21" s="1" t="s">
        <v>267</v>
      </c>
      <c r="E21" s="1" t="n">
        <v>2</v>
      </c>
      <c r="F21" s="1" t="s">
        <v>495</v>
      </c>
      <c r="G21" s="1" t="n">
        <v>3</v>
      </c>
      <c r="H21" s="1" t="s">
        <v>496</v>
      </c>
      <c r="I21" s="1" t="n">
        <v>5</v>
      </c>
      <c r="J21" s="1" t="s">
        <v>973</v>
      </c>
    </row>
    <row r="22" customFormat="false" ht="12.8" hidden="false" customHeight="false" outlineLevel="0" collapsed="false">
      <c r="A22" s="1" t="s">
        <v>19</v>
      </c>
      <c r="B22" s="1" t="s">
        <v>29</v>
      </c>
      <c r="C22" s="1" t="s">
        <v>52</v>
      </c>
      <c r="D22" s="1" t="s">
        <v>53</v>
      </c>
      <c r="E22" s="1" t="n">
        <v>158</v>
      </c>
      <c r="F22" s="1" t="s">
        <v>991</v>
      </c>
      <c r="G22" s="1" t="n">
        <v>7</v>
      </c>
      <c r="H22" s="1" t="s">
        <v>962</v>
      </c>
      <c r="I22" s="1" t="n">
        <v>165</v>
      </c>
      <c r="J22" s="1" t="s">
        <v>992</v>
      </c>
    </row>
    <row r="23" customFormat="false" ht="12.8" hidden="false" customHeight="false" outlineLevel="0" collapsed="false">
      <c r="A23" s="1" t="s">
        <v>19</v>
      </c>
      <c r="B23" s="1" t="s">
        <v>20</v>
      </c>
      <c r="C23" s="1" t="s">
        <v>54</v>
      </c>
      <c r="D23" s="1" t="s">
        <v>55</v>
      </c>
      <c r="E23" s="1" t="n">
        <v>14022</v>
      </c>
      <c r="F23" s="1" t="s">
        <v>993</v>
      </c>
      <c r="G23" s="1" t="n">
        <v>79</v>
      </c>
      <c r="H23" s="1" t="s">
        <v>994</v>
      </c>
      <c r="I23" s="1" t="n">
        <v>14101</v>
      </c>
      <c r="J23" s="1" t="s">
        <v>995</v>
      </c>
    </row>
    <row r="24" customFormat="false" ht="12.8" hidden="false" customHeight="false" outlineLevel="0" collapsed="false">
      <c r="A24" s="1" t="s">
        <v>19</v>
      </c>
      <c r="B24" s="1" t="s">
        <v>20</v>
      </c>
      <c r="C24" s="1" t="s">
        <v>996</v>
      </c>
      <c r="D24" s="1" t="s">
        <v>997</v>
      </c>
      <c r="E24" s="1" t="n">
        <v>31</v>
      </c>
      <c r="F24" s="1" t="s">
        <v>998</v>
      </c>
      <c r="G24" s="1" t="n">
        <v>0</v>
      </c>
      <c r="H24" s="1" t="n">
        <v>0</v>
      </c>
      <c r="I24" s="1" t="n">
        <v>31</v>
      </c>
      <c r="J24" s="1" t="s">
        <v>998</v>
      </c>
    </row>
    <row r="25" customFormat="false" ht="12.8" hidden="false" customHeight="false" outlineLevel="0" collapsed="false">
      <c r="A25" s="1" t="s">
        <v>19</v>
      </c>
      <c r="B25" s="1" t="s">
        <v>23</v>
      </c>
      <c r="C25" s="1" t="s">
        <v>56</v>
      </c>
      <c r="D25" s="1" t="s">
        <v>57</v>
      </c>
      <c r="E25" s="1" t="n">
        <v>16325</v>
      </c>
      <c r="F25" s="1" t="s">
        <v>999</v>
      </c>
      <c r="G25" s="1" t="n">
        <v>2995</v>
      </c>
      <c r="H25" s="1" t="s">
        <v>382</v>
      </c>
      <c r="I25" s="1" t="n">
        <v>19320</v>
      </c>
      <c r="J25" s="1" t="s">
        <v>1000</v>
      </c>
    </row>
    <row r="26" customFormat="false" ht="12.8" hidden="false" customHeight="false" outlineLevel="0" collapsed="false">
      <c r="A26" s="1" t="s">
        <v>19</v>
      </c>
      <c r="B26" s="1" t="s">
        <v>23</v>
      </c>
      <c r="C26" s="1" t="s">
        <v>58</v>
      </c>
      <c r="D26" s="1" t="s">
        <v>59</v>
      </c>
      <c r="E26" s="1" t="n">
        <v>3153</v>
      </c>
      <c r="F26" s="1" t="s">
        <v>1001</v>
      </c>
      <c r="G26" s="1" t="n">
        <v>919</v>
      </c>
      <c r="H26" s="1" t="s">
        <v>1002</v>
      </c>
      <c r="I26" s="1" t="n">
        <v>4072</v>
      </c>
      <c r="J26" s="1" t="s">
        <v>1003</v>
      </c>
    </row>
    <row r="27" customFormat="false" ht="12.8" hidden="false" customHeight="false" outlineLevel="0" collapsed="false">
      <c r="A27" s="1" t="s">
        <v>19</v>
      </c>
      <c r="B27" s="1" t="s">
        <v>23</v>
      </c>
      <c r="C27" s="1" t="s">
        <v>60</v>
      </c>
      <c r="D27" s="1" t="s">
        <v>61</v>
      </c>
      <c r="E27" s="1" t="n">
        <v>33820</v>
      </c>
      <c r="F27" s="1" t="s">
        <v>977</v>
      </c>
      <c r="G27" s="1" t="n">
        <v>5162</v>
      </c>
      <c r="H27" s="1" t="s">
        <v>1004</v>
      </c>
      <c r="I27" s="1" t="n">
        <v>38982</v>
      </c>
      <c r="J27" s="1" t="s">
        <v>495</v>
      </c>
    </row>
    <row r="28" customFormat="false" ht="12.8" hidden="false" customHeight="false" outlineLevel="0" collapsed="false">
      <c r="A28" s="1" t="s">
        <v>19</v>
      </c>
      <c r="B28" s="1" t="s">
        <v>23</v>
      </c>
      <c r="C28" s="1" t="s">
        <v>62</v>
      </c>
      <c r="D28" s="1" t="s">
        <v>63</v>
      </c>
      <c r="E28" s="1" t="n">
        <v>5496</v>
      </c>
      <c r="F28" s="1" t="s">
        <v>1005</v>
      </c>
      <c r="G28" s="1" t="n">
        <v>786</v>
      </c>
      <c r="H28" s="1" t="s">
        <v>1006</v>
      </c>
      <c r="I28" s="1" t="n">
        <v>6282</v>
      </c>
      <c r="J28" s="1" t="s">
        <v>960</v>
      </c>
    </row>
    <row r="29" customFormat="false" ht="12.8" hidden="false" customHeight="false" outlineLevel="0" collapsed="false">
      <c r="A29" s="1" t="s">
        <v>19</v>
      </c>
      <c r="B29" s="1" t="s">
        <v>29</v>
      </c>
      <c r="C29" s="1" t="s">
        <v>64</v>
      </c>
      <c r="D29" s="1" t="s">
        <v>65</v>
      </c>
      <c r="E29" s="1" t="n">
        <v>1042</v>
      </c>
      <c r="F29" s="1" t="s">
        <v>1007</v>
      </c>
      <c r="G29" s="1" t="n">
        <v>1176</v>
      </c>
      <c r="H29" s="1" t="s">
        <v>1008</v>
      </c>
      <c r="I29" s="1" t="n">
        <v>2218</v>
      </c>
      <c r="J29" s="1" t="s">
        <v>1009</v>
      </c>
    </row>
    <row r="30" customFormat="false" ht="12.8" hidden="false" customHeight="false" outlineLevel="0" collapsed="false">
      <c r="A30" s="1" t="s">
        <v>19</v>
      </c>
      <c r="B30" s="1" t="s">
        <v>23</v>
      </c>
      <c r="C30" s="1" t="s">
        <v>66</v>
      </c>
      <c r="D30" s="1" t="s">
        <v>67</v>
      </c>
      <c r="E30" s="1" t="n">
        <v>2058</v>
      </c>
      <c r="F30" s="1" t="s">
        <v>636</v>
      </c>
      <c r="G30" s="1" t="n">
        <v>227</v>
      </c>
      <c r="H30" s="1" t="s">
        <v>950</v>
      </c>
      <c r="I30" s="1" t="n">
        <v>2285</v>
      </c>
      <c r="J30" s="1" t="s">
        <v>497</v>
      </c>
    </row>
    <row r="31" customFormat="false" ht="12.8" hidden="false" customHeight="false" outlineLevel="0" collapsed="false">
      <c r="A31" s="1" t="s">
        <v>19</v>
      </c>
      <c r="B31" s="1" t="s">
        <v>23</v>
      </c>
      <c r="C31" s="1" t="s">
        <v>1010</v>
      </c>
      <c r="D31" s="1" t="s">
        <v>1011</v>
      </c>
      <c r="E31" s="1" t="n">
        <v>5</v>
      </c>
      <c r="F31" s="1" t="n">
        <v>1</v>
      </c>
      <c r="G31" s="1" t="n">
        <v>4</v>
      </c>
      <c r="H31" s="1" t="s">
        <v>544</v>
      </c>
      <c r="I31" s="1" t="n">
        <v>9</v>
      </c>
      <c r="J31" s="1" t="s">
        <v>1012</v>
      </c>
    </row>
    <row r="32" customFormat="false" ht="12.8" hidden="false" customHeight="false" outlineLevel="0" collapsed="false">
      <c r="A32" s="1" t="s">
        <v>19</v>
      </c>
      <c r="B32" s="1" t="s">
        <v>26</v>
      </c>
      <c r="C32" s="1" t="s">
        <v>1013</v>
      </c>
      <c r="D32" s="1" t="s">
        <v>1014</v>
      </c>
      <c r="E32" s="1" t="n">
        <v>24</v>
      </c>
      <c r="F32" s="1" t="s">
        <v>497</v>
      </c>
      <c r="G32" s="1" t="n">
        <v>0</v>
      </c>
      <c r="H32" s="1" t="n">
        <v>0</v>
      </c>
      <c r="I32" s="1" t="n">
        <v>24</v>
      </c>
      <c r="J32" s="1" t="s">
        <v>497</v>
      </c>
    </row>
    <row r="33" customFormat="false" ht="12.8" hidden="false" customHeight="false" outlineLevel="0" collapsed="false">
      <c r="A33" s="1" t="s">
        <v>19</v>
      </c>
      <c r="B33" s="1" t="s">
        <v>29</v>
      </c>
      <c r="C33" s="1" t="s">
        <v>68</v>
      </c>
      <c r="D33" s="1" t="s">
        <v>69</v>
      </c>
      <c r="E33" s="1" t="n">
        <v>518</v>
      </c>
      <c r="F33" s="1" t="s">
        <v>562</v>
      </c>
      <c r="G33" s="1" t="n">
        <v>34</v>
      </c>
      <c r="H33" s="1" t="s">
        <v>495</v>
      </c>
      <c r="I33" s="1" t="n">
        <v>552</v>
      </c>
      <c r="J33" s="1" t="s">
        <v>1015</v>
      </c>
    </row>
    <row r="34" customFormat="false" ht="12.8" hidden="false" customHeight="false" outlineLevel="0" collapsed="false">
      <c r="A34" s="1" t="s">
        <v>19</v>
      </c>
      <c r="B34" s="1" t="s">
        <v>23</v>
      </c>
      <c r="C34" s="1" t="s">
        <v>70</v>
      </c>
      <c r="D34" s="1" t="s">
        <v>71</v>
      </c>
      <c r="E34" s="1" t="n">
        <v>843</v>
      </c>
      <c r="F34" s="1" t="s">
        <v>1016</v>
      </c>
      <c r="G34" s="1" t="n">
        <v>169</v>
      </c>
      <c r="H34" s="1" t="s">
        <v>1017</v>
      </c>
      <c r="I34" s="1" t="n">
        <v>1012</v>
      </c>
      <c r="J34" s="1" t="s">
        <v>1018</v>
      </c>
    </row>
    <row r="35" customFormat="false" ht="12.8" hidden="false" customHeight="false" outlineLevel="0" collapsed="false">
      <c r="A35" s="1" t="s">
        <v>19</v>
      </c>
      <c r="B35" s="1" t="s">
        <v>29</v>
      </c>
      <c r="C35" s="1" t="s">
        <v>280</v>
      </c>
      <c r="D35" s="1" t="s">
        <v>281</v>
      </c>
      <c r="E35" s="1" t="n">
        <v>4</v>
      </c>
      <c r="F35" s="1" t="s">
        <v>544</v>
      </c>
      <c r="G35" s="1" t="n">
        <v>16</v>
      </c>
      <c r="H35" s="1" t="s">
        <v>955</v>
      </c>
      <c r="I35" s="1" t="n">
        <v>20</v>
      </c>
      <c r="J35" s="1" t="s">
        <v>1019</v>
      </c>
    </row>
    <row r="36" customFormat="false" ht="12.8" hidden="false" customHeight="false" outlineLevel="0" collapsed="false">
      <c r="A36" s="1" t="s">
        <v>19</v>
      </c>
      <c r="B36" s="1" t="s">
        <v>29</v>
      </c>
      <c r="C36" s="1" t="s">
        <v>72</v>
      </c>
      <c r="D36" s="1" t="s">
        <v>73</v>
      </c>
      <c r="E36" s="1" t="n">
        <v>84</v>
      </c>
      <c r="F36" s="1" t="s">
        <v>416</v>
      </c>
      <c r="G36" s="1" t="n">
        <v>211</v>
      </c>
      <c r="H36" s="1" t="s">
        <v>1020</v>
      </c>
      <c r="I36" s="1" t="n">
        <v>295</v>
      </c>
      <c r="J36" s="1" t="s">
        <v>1021</v>
      </c>
    </row>
    <row r="37" customFormat="false" ht="12.8" hidden="false" customHeight="false" outlineLevel="0" collapsed="false">
      <c r="A37" s="1" t="s">
        <v>19</v>
      </c>
      <c r="B37" s="1" t="s">
        <v>23</v>
      </c>
      <c r="C37" s="1" t="s">
        <v>74</v>
      </c>
      <c r="D37" s="1" t="s">
        <v>75</v>
      </c>
      <c r="E37" s="1" t="n">
        <v>2086</v>
      </c>
      <c r="F37" s="1" t="s">
        <v>534</v>
      </c>
      <c r="G37" s="1" t="n">
        <v>1440</v>
      </c>
      <c r="H37" s="1" t="s">
        <v>1022</v>
      </c>
      <c r="I37" s="1" t="n">
        <v>3526</v>
      </c>
      <c r="J37" s="1" t="s">
        <v>1023</v>
      </c>
    </row>
    <row r="38" customFormat="false" ht="12.8" hidden="false" customHeight="false" outlineLevel="0" collapsed="false">
      <c r="A38" s="1" t="s">
        <v>19</v>
      </c>
      <c r="B38" s="1" t="s">
        <v>29</v>
      </c>
      <c r="C38" s="1" t="s">
        <v>76</v>
      </c>
      <c r="D38" s="1" t="s">
        <v>77</v>
      </c>
      <c r="E38" s="1" t="n">
        <v>38</v>
      </c>
      <c r="F38" s="1" t="s">
        <v>1024</v>
      </c>
      <c r="G38" s="1" t="n">
        <v>13</v>
      </c>
      <c r="H38" s="1" t="s">
        <v>1008</v>
      </c>
      <c r="I38" s="1" t="n">
        <v>51</v>
      </c>
      <c r="J38" s="1" t="s">
        <v>474</v>
      </c>
    </row>
    <row r="39" customFormat="false" ht="12.8" hidden="false" customHeight="false" outlineLevel="0" collapsed="false">
      <c r="A39" s="1" t="s">
        <v>19</v>
      </c>
      <c r="B39" s="1" t="s">
        <v>23</v>
      </c>
      <c r="C39" s="1" t="s">
        <v>78</v>
      </c>
      <c r="D39" s="1" t="s">
        <v>79</v>
      </c>
      <c r="E39" s="1" t="n">
        <v>2115</v>
      </c>
      <c r="F39" s="1" t="s">
        <v>484</v>
      </c>
      <c r="G39" s="1" t="n">
        <v>141</v>
      </c>
      <c r="H39" s="1" t="s">
        <v>1007</v>
      </c>
      <c r="I39" s="1" t="n">
        <v>2256</v>
      </c>
      <c r="J39" s="1" t="s">
        <v>627</v>
      </c>
    </row>
    <row r="40" customFormat="false" ht="12.8" hidden="false" customHeight="false" outlineLevel="0" collapsed="false">
      <c r="A40" s="1" t="s">
        <v>19</v>
      </c>
      <c r="B40" s="1" t="s">
        <v>23</v>
      </c>
      <c r="C40" s="1" t="s">
        <v>80</v>
      </c>
      <c r="D40" s="1" t="s">
        <v>81</v>
      </c>
      <c r="E40" s="1" t="n">
        <v>13988</v>
      </c>
      <c r="F40" s="1" t="s">
        <v>1025</v>
      </c>
      <c r="G40" s="1" t="n">
        <v>124</v>
      </c>
      <c r="H40" s="1" t="s">
        <v>476</v>
      </c>
      <c r="I40" s="1" t="n">
        <v>14112</v>
      </c>
      <c r="J40" s="1" t="s">
        <v>1026</v>
      </c>
    </row>
    <row r="41" customFormat="false" ht="12.8" hidden="false" customHeight="false" outlineLevel="0" collapsed="false">
      <c r="A41" s="1" t="s">
        <v>19</v>
      </c>
      <c r="B41" s="1" t="s">
        <v>23</v>
      </c>
      <c r="C41" s="1" t="s">
        <v>82</v>
      </c>
      <c r="D41" s="1" t="s">
        <v>83</v>
      </c>
      <c r="E41" s="1" t="n">
        <v>779</v>
      </c>
      <c r="F41" s="1" t="s">
        <v>574</v>
      </c>
      <c r="G41" s="1" t="n">
        <v>99</v>
      </c>
      <c r="H41" s="1" t="s">
        <v>1027</v>
      </c>
      <c r="I41" s="1" t="n">
        <v>878</v>
      </c>
      <c r="J41" s="1" t="s">
        <v>621</v>
      </c>
    </row>
    <row r="42" customFormat="false" ht="12.8" hidden="false" customHeight="false" outlineLevel="0" collapsed="false">
      <c r="A42" s="1" t="s">
        <v>19</v>
      </c>
      <c r="B42" s="1" t="s">
        <v>26</v>
      </c>
      <c r="C42" s="1" t="s">
        <v>1028</v>
      </c>
      <c r="D42" s="1" t="s">
        <v>1029</v>
      </c>
      <c r="E42" s="1" t="n">
        <v>5</v>
      </c>
      <c r="F42" s="1" t="s">
        <v>973</v>
      </c>
      <c r="G42" s="1" t="n">
        <v>0</v>
      </c>
      <c r="H42" s="1" t="n">
        <v>0</v>
      </c>
      <c r="I42" s="1" t="n">
        <v>5</v>
      </c>
      <c r="J42" s="1" t="s">
        <v>973</v>
      </c>
    </row>
    <row r="43" customFormat="false" ht="12.8" hidden="false" customHeight="false" outlineLevel="0" collapsed="false">
      <c r="A43" s="1" t="s">
        <v>19</v>
      </c>
      <c r="B43" s="1" t="s">
        <v>23</v>
      </c>
      <c r="C43" s="1" t="s">
        <v>84</v>
      </c>
      <c r="D43" s="1" t="s">
        <v>85</v>
      </c>
      <c r="E43" s="1" t="n">
        <v>3956</v>
      </c>
      <c r="F43" s="1" t="s">
        <v>526</v>
      </c>
      <c r="G43" s="1" t="n">
        <v>385</v>
      </c>
      <c r="H43" s="1" t="s">
        <v>1030</v>
      </c>
      <c r="I43" s="1" t="n">
        <v>4341</v>
      </c>
      <c r="J43" s="1" t="s">
        <v>1031</v>
      </c>
    </row>
    <row r="44" customFormat="false" ht="12.8" hidden="false" customHeight="false" outlineLevel="0" collapsed="false">
      <c r="A44" s="1" t="s">
        <v>19</v>
      </c>
      <c r="B44" s="1" t="s">
        <v>23</v>
      </c>
      <c r="C44" s="1" t="s">
        <v>86</v>
      </c>
      <c r="D44" s="1" t="s">
        <v>87</v>
      </c>
      <c r="E44" s="1" t="n">
        <v>413</v>
      </c>
      <c r="F44" s="1" t="s">
        <v>961</v>
      </c>
      <c r="G44" s="1" t="n">
        <v>279</v>
      </c>
      <c r="H44" s="1" t="s">
        <v>1032</v>
      </c>
      <c r="I44" s="1" t="n">
        <v>692</v>
      </c>
      <c r="J44" s="1" t="s">
        <v>1033</v>
      </c>
    </row>
    <row r="45" customFormat="false" ht="12.8" hidden="false" customHeight="false" outlineLevel="0" collapsed="false">
      <c r="A45" s="1" t="s">
        <v>19</v>
      </c>
      <c r="B45" s="1" t="s">
        <v>26</v>
      </c>
      <c r="C45" s="1" t="s">
        <v>88</v>
      </c>
      <c r="D45" s="1" t="s">
        <v>89</v>
      </c>
      <c r="E45" s="1" t="n">
        <v>4764</v>
      </c>
      <c r="F45" s="1" t="s">
        <v>1009</v>
      </c>
      <c r="G45" s="1" t="n">
        <v>2474</v>
      </c>
      <c r="H45" s="1" t="s">
        <v>1034</v>
      </c>
      <c r="I45" s="1" t="n">
        <v>7238</v>
      </c>
      <c r="J45" s="1" t="s">
        <v>1035</v>
      </c>
    </row>
    <row r="46" customFormat="false" ht="12.8" hidden="false" customHeight="false" outlineLevel="0" collapsed="false">
      <c r="A46" s="1" t="s">
        <v>19</v>
      </c>
      <c r="B46" s="1" t="s">
        <v>23</v>
      </c>
      <c r="C46" s="1" t="s">
        <v>90</v>
      </c>
      <c r="D46" s="1" t="s">
        <v>91</v>
      </c>
      <c r="E46" s="1" t="n">
        <v>573</v>
      </c>
      <c r="F46" s="1" t="s">
        <v>1036</v>
      </c>
      <c r="G46" s="1" t="n">
        <v>59</v>
      </c>
      <c r="H46" s="1" t="s">
        <v>1037</v>
      </c>
      <c r="I46" s="1" t="n">
        <v>632</v>
      </c>
      <c r="J46" s="1" t="s">
        <v>474</v>
      </c>
    </row>
    <row r="47" customFormat="false" ht="12.8" hidden="false" customHeight="false" outlineLevel="0" collapsed="false">
      <c r="A47" s="1" t="s">
        <v>19</v>
      </c>
      <c r="B47" s="1" t="s">
        <v>23</v>
      </c>
      <c r="C47" s="1" t="s">
        <v>92</v>
      </c>
      <c r="D47" s="1" t="s">
        <v>93</v>
      </c>
      <c r="E47" s="1" t="n">
        <v>23848</v>
      </c>
      <c r="F47" s="1" t="s">
        <v>1038</v>
      </c>
      <c r="G47" s="1" t="n">
        <v>3773</v>
      </c>
      <c r="H47" s="1" t="s">
        <v>952</v>
      </c>
      <c r="I47" s="1" t="n">
        <v>27621</v>
      </c>
      <c r="J47" s="1" t="s">
        <v>1039</v>
      </c>
    </row>
    <row r="48" customFormat="false" ht="12.8" hidden="false" customHeight="false" outlineLevel="0" collapsed="false">
      <c r="A48" s="1" t="s">
        <v>19</v>
      </c>
      <c r="B48" s="1" t="s">
        <v>23</v>
      </c>
      <c r="C48" s="1" t="s">
        <v>94</v>
      </c>
      <c r="D48" s="1" t="s">
        <v>95</v>
      </c>
      <c r="E48" s="1" t="n">
        <v>527</v>
      </c>
      <c r="F48" s="1" t="s">
        <v>957</v>
      </c>
      <c r="G48" s="1" t="n">
        <v>156</v>
      </c>
      <c r="H48" s="1" t="s">
        <v>1040</v>
      </c>
      <c r="I48" s="1" t="n">
        <v>683</v>
      </c>
      <c r="J48" s="1" t="s">
        <v>1041</v>
      </c>
    </row>
    <row r="49" customFormat="false" ht="12.8" hidden="false" customHeight="false" outlineLevel="0" collapsed="false">
      <c r="A49" s="1" t="s">
        <v>19</v>
      </c>
      <c r="B49" s="1" t="s">
        <v>23</v>
      </c>
      <c r="C49" s="1" t="s">
        <v>96</v>
      </c>
      <c r="D49" s="1" t="s">
        <v>97</v>
      </c>
      <c r="E49" s="1" t="n">
        <v>1259</v>
      </c>
      <c r="F49" s="1" t="s">
        <v>1042</v>
      </c>
      <c r="G49" s="1" t="n">
        <v>78</v>
      </c>
      <c r="H49" s="1" t="s">
        <v>1043</v>
      </c>
      <c r="I49" s="1" t="n">
        <v>1337</v>
      </c>
      <c r="J49" s="1" t="s">
        <v>636</v>
      </c>
    </row>
    <row r="50" customFormat="false" ht="12.8" hidden="false" customHeight="false" outlineLevel="0" collapsed="false">
      <c r="A50" s="1" t="s">
        <v>19</v>
      </c>
      <c r="B50" s="1" t="s">
        <v>23</v>
      </c>
      <c r="C50" s="1" t="s">
        <v>98</v>
      </c>
      <c r="D50" s="1" t="s">
        <v>99</v>
      </c>
      <c r="E50" s="1" t="n">
        <v>57</v>
      </c>
      <c r="F50" s="1" t="s">
        <v>1044</v>
      </c>
      <c r="G50" s="1" t="n">
        <v>44</v>
      </c>
      <c r="H50" s="1" t="s">
        <v>1045</v>
      </c>
      <c r="I50" s="1" t="n">
        <v>101</v>
      </c>
      <c r="J50" s="1" t="s">
        <v>1046</v>
      </c>
    </row>
    <row r="51" customFormat="false" ht="12.8" hidden="false" customHeight="false" outlineLevel="0" collapsed="false">
      <c r="A51" s="1" t="s">
        <v>19</v>
      </c>
      <c r="B51" s="1" t="s">
        <v>29</v>
      </c>
      <c r="C51" s="1" t="s">
        <v>293</v>
      </c>
      <c r="D51" s="1" t="s">
        <v>294</v>
      </c>
      <c r="E51" s="1" t="n">
        <v>21</v>
      </c>
      <c r="F51" s="1" t="s">
        <v>1047</v>
      </c>
      <c r="G51" s="1" t="n">
        <v>13</v>
      </c>
      <c r="H51" s="1" t="s">
        <v>1038</v>
      </c>
      <c r="I51" s="1" t="n">
        <v>34</v>
      </c>
      <c r="J51" s="1" t="s">
        <v>1048</v>
      </c>
    </row>
    <row r="52" customFormat="false" ht="12.8" hidden="false" customHeight="false" outlineLevel="0" collapsed="false">
      <c r="A52" s="1" t="s">
        <v>19</v>
      </c>
      <c r="B52" s="1" t="s">
        <v>29</v>
      </c>
      <c r="C52" s="1" t="s">
        <v>296</v>
      </c>
      <c r="D52" s="1" t="s">
        <v>297</v>
      </c>
      <c r="E52" s="1" t="n">
        <v>25</v>
      </c>
      <c r="F52" s="1" t="s">
        <v>398</v>
      </c>
      <c r="G52" s="1" t="n">
        <v>15</v>
      </c>
      <c r="H52" s="1" t="s">
        <v>1049</v>
      </c>
      <c r="I52" s="1" t="n">
        <v>40</v>
      </c>
      <c r="J52" s="1" t="s">
        <v>529</v>
      </c>
    </row>
    <row r="53" customFormat="false" ht="12.8" hidden="false" customHeight="false" outlineLevel="0" collapsed="false">
      <c r="A53" s="1" t="s">
        <v>19</v>
      </c>
      <c r="B53" s="1" t="s">
        <v>29</v>
      </c>
      <c r="C53" s="1" t="s">
        <v>100</v>
      </c>
      <c r="D53" s="1" t="s">
        <v>101</v>
      </c>
      <c r="E53" s="1" t="n">
        <v>8</v>
      </c>
      <c r="F53" s="1" t="s">
        <v>955</v>
      </c>
      <c r="G53" s="1" t="n">
        <v>61</v>
      </c>
      <c r="H53" s="1" t="s">
        <v>1050</v>
      </c>
      <c r="I53" s="1" t="n">
        <v>69</v>
      </c>
      <c r="J53" s="1" t="s">
        <v>1034</v>
      </c>
    </row>
    <row r="54" customFormat="false" ht="12.8" hidden="false" customHeight="false" outlineLevel="0" collapsed="false">
      <c r="A54" s="1" t="s">
        <v>19</v>
      </c>
      <c r="B54" s="1" t="s">
        <v>26</v>
      </c>
      <c r="C54" s="1" t="s">
        <v>1051</v>
      </c>
      <c r="D54" s="1" t="s">
        <v>1052</v>
      </c>
      <c r="E54" s="1" t="n">
        <v>59</v>
      </c>
      <c r="F54" s="1" t="s">
        <v>1053</v>
      </c>
      <c r="G54" s="1" t="n">
        <v>1</v>
      </c>
      <c r="H54" s="1" t="n">
        <v>1</v>
      </c>
      <c r="I54" s="1" t="n">
        <v>60</v>
      </c>
      <c r="J54" s="1" t="s">
        <v>495</v>
      </c>
    </row>
    <row r="55" customFormat="false" ht="12.8" hidden="false" customHeight="false" outlineLevel="0" collapsed="false">
      <c r="A55" s="1" t="s">
        <v>19</v>
      </c>
      <c r="B55" s="1" t="s">
        <v>29</v>
      </c>
      <c r="C55" s="1" t="s">
        <v>102</v>
      </c>
      <c r="D55" s="1" t="s">
        <v>103</v>
      </c>
      <c r="E55" s="1" t="n">
        <v>5581</v>
      </c>
      <c r="F55" s="1" t="s">
        <v>1054</v>
      </c>
      <c r="G55" s="1" t="n">
        <v>10781</v>
      </c>
      <c r="H55" s="1" t="s">
        <v>1055</v>
      </c>
      <c r="I55" s="1" t="n">
        <v>16362</v>
      </c>
      <c r="J55" s="1" t="s">
        <v>1056</v>
      </c>
    </row>
    <row r="56" customFormat="false" ht="12.8" hidden="false" customHeight="false" outlineLevel="0" collapsed="false">
      <c r="A56" s="1" t="s">
        <v>19</v>
      </c>
      <c r="B56" s="1" t="s">
        <v>26</v>
      </c>
      <c r="C56" s="1" t="s">
        <v>1057</v>
      </c>
      <c r="D56" s="1" t="s">
        <v>1058</v>
      </c>
      <c r="E56" s="1" t="n">
        <v>65</v>
      </c>
      <c r="F56" s="1" t="s">
        <v>1059</v>
      </c>
      <c r="G56" s="1" t="n">
        <v>0</v>
      </c>
      <c r="H56" s="1" t="n">
        <v>0</v>
      </c>
      <c r="I56" s="1" t="n">
        <v>65</v>
      </c>
      <c r="J56" s="1" t="s">
        <v>1059</v>
      </c>
    </row>
    <row r="57" customFormat="false" ht="12.8" hidden="false" customHeight="false" outlineLevel="0" collapsed="false">
      <c r="A57" s="1" t="s">
        <v>19</v>
      </c>
      <c r="B57" s="1" t="s">
        <v>20</v>
      </c>
      <c r="C57" s="1" t="s">
        <v>300</v>
      </c>
      <c r="D57" s="1" t="s">
        <v>301</v>
      </c>
      <c r="E57" s="1" t="n">
        <v>12</v>
      </c>
      <c r="F57" s="1" t="s">
        <v>544</v>
      </c>
      <c r="G57" s="1" t="n">
        <v>9</v>
      </c>
      <c r="H57" s="1" t="s">
        <v>1060</v>
      </c>
      <c r="I57" s="1" t="n">
        <v>21</v>
      </c>
      <c r="J57" s="1" t="s">
        <v>401</v>
      </c>
    </row>
    <row r="58" customFormat="false" ht="12.8" hidden="false" customHeight="false" outlineLevel="0" collapsed="false">
      <c r="A58" s="1" t="s">
        <v>19</v>
      </c>
      <c r="B58" s="1" t="s">
        <v>20</v>
      </c>
      <c r="C58" s="1" t="s">
        <v>104</v>
      </c>
      <c r="D58" s="1" t="s">
        <v>105</v>
      </c>
      <c r="E58" s="1" t="n">
        <v>309</v>
      </c>
      <c r="F58" s="1" t="s">
        <v>434</v>
      </c>
      <c r="G58" s="1" t="n">
        <v>89</v>
      </c>
      <c r="H58" s="1" t="s">
        <v>1061</v>
      </c>
      <c r="I58" s="1" t="n">
        <v>398</v>
      </c>
      <c r="J58" s="1" t="s">
        <v>1062</v>
      </c>
    </row>
    <row r="59" customFormat="false" ht="12.8" hidden="false" customHeight="false" outlineLevel="0" collapsed="false">
      <c r="A59" s="1" t="s">
        <v>19</v>
      </c>
      <c r="B59" s="1" t="s">
        <v>20</v>
      </c>
      <c r="C59" s="1" t="s">
        <v>106</v>
      </c>
      <c r="D59" s="1" t="s">
        <v>107</v>
      </c>
      <c r="E59" s="1" t="n">
        <v>4898</v>
      </c>
      <c r="F59" s="1" t="s">
        <v>1063</v>
      </c>
      <c r="G59" s="1" t="n">
        <v>164</v>
      </c>
      <c r="H59" s="1" t="s">
        <v>590</v>
      </c>
      <c r="I59" s="1" t="n">
        <v>5062</v>
      </c>
      <c r="J59" s="1" t="s">
        <v>648</v>
      </c>
    </row>
    <row r="60" customFormat="false" ht="12.8" hidden="false" customHeight="false" outlineLevel="0" collapsed="false">
      <c r="A60" s="1" t="s">
        <v>19</v>
      </c>
      <c r="B60" s="1" t="s">
        <v>20</v>
      </c>
      <c r="C60" s="1" t="s">
        <v>108</v>
      </c>
      <c r="D60" s="1" t="s">
        <v>109</v>
      </c>
      <c r="E60" s="1" t="n">
        <v>11932</v>
      </c>
      <c r="F60" s="1" t="s">
        <v>961</v>
      </c>
      <c r="G60" s="1" t="n">
        <v>2096</v>
      </c>
      <c r="H60" s="1" t="s">
        <v>528</v>
      </c>
      <c r="I60" s="1" t="n">
        <v>14028</v>
      </c>
      <c r="J60" s="1" t="s">
        <v>950</v>
      </c>
    </row>
    <row r="61" customFormat="false" ht="12.8" hidden="false" customHeight="false" outlineLevel="0" collapsed="false">
      <c r="A61" s="1" t="s">
        <v>19</v>
      </c>
      <c r="B61" s="1" t="s">
        <v>20</v>
      </c>
      <c r="C61" s="1" t="s">
        <v>110</v>
      </c>
      <c r="D61" s="1" t="s">
        <v>111</v>
      </c>
      <c r="E61" s="1" t="n">
        <v>10</v>
      </c>
      <c r="F61" s="1" t="s">
        <v>1064</v>
      </c>
      <c r="G61" s="1" t="n">
        <v>0</v>
      </c>
      <c r="H61" s="1" t="n">
        <v>0</v>
      </c>
      <c r="I61" s="1" t="n">
        <v>10</v>
      </c>
      <c r="J61" s="1" t="s">
        <v>1064</v>
      </c>
    </row>
    <row r="62" customFormat="false" ht="12.8" hidden="false" customHeight="false" outlineLevel="0" collapsed="false">
      <c r="A62" s="1" t="s">
        <v>19</v>
      </c>
      <c r="B62" s="1" t="s">
        <v>26</v>
      </c>
      <c r="C62" s="1" t="s">
        <v>914</v>
      </c>
      <c r="D62" s="1" t="s">
        <v>915</v>
      </c>
      <c r="E62" s="1" t="n">
        <v>3</v>
      </c>
      <c r="F62" s="1" t="s">
        <v>496</v>
      </c>
      <c r="G62" s="1" t="n">
        <v>4</v>
      </c>
      <c r="H62" s="1" t="s">
        <v>544</v>
      </c>
      <c r="I62" s="1" t="n">
        <v>7</v>
      </c>
      <c r="J62" s="1" t="s">
        <v>568</v>
      </c>
    </row>
    <row r="63" customFormat="false" ht="12.8" hidden="false" customHeight="false" outlineLevel="0" collapsed="false">
      <c r="A63" s="1" t="s">
        <v>19</v>
      </c>
      <c r="B63" s="1" t="s">
        <v>29</v>
      </c>
      <c r="C63" s="1" t="s">
        <v>1065</v>
      </c>
      <c r="D63" s="1" t="s">
        <v>1066</v>
      </c>
      <c r="E63" s="1" t="n">
        <v>45</v>
      </c>
      <c r="F63" s="1" t="s">
        <v>621</v>
      </c>
      <c r="G63" s="1" t="n">
        <v>2</v>
      </c>
      <c r="H63" s="1" t="n">
        <v>1</v>
      </c>
      <c r="I63" s="1" t="n">
        <v>47</v>
      </c>
      <c r="J63" s="1" t="s">
        <v>1067</v>
      </c>
    </row>
    <row r="64" customFormat="false" ht="12.8" hidden="false" customHeight="false" outlineLevel="0" collapsed="false">
      <c r="A64" s="1" t="s">
        <v>19</v>
      </c>
      <c r="B64" s="1" t="s">
        <v>20</v>
      </c>
      <c r="C64" s="1" t="s">
        <v>112</v>
      </c>
      <c r="D64" s="1" t="s">
        <v>113</v>
      </c>
      <c r="E64" s="1" t="n">
        <v>73</v>
      </c>
      <c r="F64" s="1" t="s">
        <v>1015</v>
      </c>
      <c r="G64" s="1" t="n">
        <v>17</v>
      </c>
      <c r="H64" s="1" t="s">
        <v>564</v>
      </c>
      <c r="I64" s="1" t="n">
        <v>90</v>
      </c>
      <c r="J64" s="1" t="s">
        <v>1068</v>
      </c>
    </row>
    <row r="65" customFormat="false" ht="12.8" hidden="false" customHeight="false" outlineLevel="0" collapsed="false">
      <c r="A65" s="1" t="s">
        <v>19</v>
      </c>
      <c r="B65" s="1" t="s">
        <v>20</v>
      </c>
      <c r="C65" s="1" t="s">
        <v>114</v>
      </c>
      <c r="D65" s="1" t="s">
        <v>115</v>
      </c>
      <c r="E65" s="1" t="n">
        <v>898</v>
      </c>
      <c r="F65" s="1" t="s">
        <v>1069</v>
      </c>
      <c r="G65" s="1" t="n">
        <v>236</v>
      </c>
      <c r="H65" s="1" t="s">
        <v>1046</v>
      </c>
      <c r="I65" s="1" t="n">
        <v>1134</v>
      </c>
      <c r="J65" s="1" t="s">
        <v>1070</v>
      </c>
    </row>
    <row r="66" customFormat="false" ht="12.8" hidden="false" customHeight="false" outlineLevel="0" collapsed="false">
      <c r="A66" s="1" t="s">
        <v>19</v>
      </c>
      <c r="B66" s="1" t="s">
        <v>23</v>
      </c>
      <c r="C66" s="1" t="s">
        <v>116</v>
      </c>
      <c r="D66" s="1" t="s">
        <v>117</v>
      </c>
      <c r="E66" s="1" t="n">
        <v>200</v>
      </c>
      <c r="F66" s="1" t="s">
        <v>1071</v>
      </c>
      <c r="G66" s="1" t="n">
        <v>57</v>
      </c>
      <c r="H66" s="1" t="s">
        <v>1072</v>
      </c>
      <c r="I66" s="1" t="n">
        <v>257</v>
      </c>
      <c r="J66" s="1" t="s">
        <v>1033</v>
      </c>
    </row>
    <row r="67" customFormat="false" ht="12.8" hidden="false" customHeight="false" outlineLevel="0" collapsed="false">
      <c r="A67" s="1" t="s">
        <v>19</v>
      </c>
      <c r="B67" s="1" t="s">
        <v>20</v>
      </c>
      <c r="C67" s="1" t="s">
        <v>118</v>
      </c>
      <c r="D67" s="1" t="s">
        <v>119</v>
      </c>
      <c r="E67" s="1" t="n">
        <v>462</v>
      </c>
      <c r="F67" s="1" t="s">
        <v>977</v>
      </c>
      <c r="G67" s="1" t="n">
        <v>83</v>
      </c>
      <c r="H67" s="1" t="s">
        <v>986</v>
      </c>
      <c r="I67" s="1" t="n">
        <v>545</v>
      </c>
      <c r="J67" s="1" t="s">
        <v>961</v>
      </c>
    </row>
    <row r="68" customFormat="false" ht="12.8" hidden="false" customHeight="false" outlineLevel="0" collapsed="false">
      <c r="A68" s="1" t="s">
        <v>19</v>
      </c>
      <c r="B68" s="1" t="s">
        <v>20</v>
      </c>
      <c r="C68" s="1" t="s">
        <v>120</v>
      </c>
      <c r="D68" s="1" t="s">
        <v>121</v>
      </c>
      <c r="E68" s="1" t="n">
        <v>10535</v>
      </c>
      <c r="F68" s="1" t="s">
        <v>403</v>
      </c>
      <c r="G68" s="1" t="n">
        <v>15</v>
      </c>
      <c r="H68" s="1" t="s">
        <v>1073</v>
      </c>
      <c r="I68" s="1" t="n">
        <v>10550</v>
      </c>
      <c r="J68" s="1" t="s">
        <v>988</v>
      </c>
    </row>
    <row r="69" customFormat="false" ht="12.8" hidden="false" customHeight="false" outlineLevel="0" collapsed="false">
      <c r="A69" s="1" t="s">
        <v>19</v>
      </c>
      <c r="B69" s="1" t="s">
        <v>20</v>
      </c>
      <c r="C69" s="1" t="s">
        <v>122</v>
      </c>
      <c r="D69" s="1" t="s">
        <v>123</v>
      </c>
      <c r="E69" s="1" t="n">
        <v>727</v>
      </c>
      <c r="F69" s="1" t="s">
        <v>1074</v>
      </c>
      <c r="G69" s="1" t="n">
        <v>3</v>
      </c>
      <c r="H69" s="1" t="s">
        <v>1012</v>
      </c>
      <c r="I69" s="1" t="n">
        <v>730</v>
      </c>
      <c r="J69" s="1" t="s">
        <v>1042</v>
      </c>
    </row>
    <row r="70" customFormat="false" ht="12.8" hidden="false" customHeight="false" outlineLevel="0" collapsed="false">
      <c r="A70" s="1" t="s">
        <v>19</v>
      </c>
      <c r="B70" s="1" t="s">
        <v>20</v>
      </c>
      <c r="C70" s="1" t="s">
        <v>1075</v>
      </c>
      <c r="D70" s="1" t="s">
        <v>1076</v>
      </c>
      <c r="E70" s="1" t="n">
        <v>6197</v>
      </c>
      <c r="F70" s="1" t="s">
        <v>1077</v>
      </c>
      <c r="G70" s="1" t="n">
        <v>2</v>
      </c>
      <c r="H70" s="1" t="n">
        <v>1</v>
      </c>
      <c r="I70" s="1" t="n">
        <v>6199</v>
      </c>
      <c r="J70" s="1" t="s">
        <v>1077</v>
      </c>
    </row>
    <row r="71" customFormat="false" ht="12.8" hidden="false" customHeight="false" outlineLevel="0" collapsed="false">
      <c r="A71" s="1" t="s">
        <v>19</v>
      </c>
      <c r="B71" s="1" t="s">
        <v>20</v>
      </c>
      <c r="C71" s="1" t="s">
        <v>124</v>
      </c>
      <c r="D71" s="1" t="s">
        <v>125</v>
      </c>
      <c r="E71" s="1" t="n">
        <v>370</v>
      </c>
      <c r="F71" s="1" t="s">
        <v>629</v>
      </c>
      <c r="G71" s="1" t="n">
        <v>166</v>
      </c>
      <c r="H71" s="1" t="s">
        <v>1071</v>
      </c>
      <c r="I71" s="1" t="n">
        <v>536</v>
      </c>
      <c r="J71" s="1" t="s">
        <v>636</v>
      </c>
    </row>
    <row r="72" customFormat="false" ht="12.8" hidden="false" customHeight="false" outlineLevel="0" collapsed="false">
      <c r="A72" s="1" t="s">
        <v>19</v>
      </c>
      <c r="B72" s="1" t="s">
        <v>23</v>
      </c>
      <c r="C72" s="1" t="s">
        <v>126</v>
      </c>
      <c r="D72" s="1" t="s">
        <v>127</v>
      </c>
      <c r="E72" s="1" t="n">
        <v>377</v>
      </c>
      <c r="F72" s="1" t="s">
        <v>1078</v>
      </c>
      <c r="G72" s="1" t="n">
        <v>52</v>
      </c>
      <c r="H72" s="1" t="s">
        <v>486</v>
      </c>
      <c r="I72" s="1" t="n">
        <v>429</v>
      </c>
      <c r="J72" s="1" t="s">
        <v>1079</v>
      </c>
    </row>
    <row r="73" customFormat="false" ht="12.8" hidden="false" customHeight="false" outlineLevel="0" collapsed="false">
      <c r="A73" s="1" t="s">
        <v>19</v>
      </c>
      <c r="B73" s="1" t="s">
        <v>23</v>
      </c>
      <c r="C73" s="1" t="s">
        <v>128</v>
      </c>
      <c r="D73" s="1" t="s">
        <v>129</v>
      </c>
      <c r="E73" s="1" t="n">
        <v>1167</v>
      </c>
      <c r="F73" s="1" t="s">
        <v>1080</v>
      </c>
      <c r="G73" s="1" t="n">
        <v>1431</v>
      </c>
      <c r="H73" s="1" t="s">
        <v>528</v>
      </c>
      <c r="I73" s="1" t="n">
        <v>2598</v>
      </c>
      <c r="J73" s="1" t="s">
        <v>1081</v>
      </c>
    </row>
    <row r="74" customFormat="false" ht="12.8" hidden="false" customHeight="false" outlineLevel="0" collapsed="false">
      <c r="A74" s="1" t="s">
        <v>19</v>
      </c>
      <c r="B74" s="1" t="s">
        <v>29</v>
      </c>
      <c r="C74" s="1" t="s">
        <v>130</v>
      </c>
      <c r="D74" s="1" t="s">
        <v>131</v>
      </c>
      <c r="E74" s="1" t="n">
        <v>3</v>
      </c>
      <c r="F74" s="1" t="n">
        <v>0</v>
      </c>
      <c r="G74" s="1" t="n">
        <v>24</v>
      </c>
      <c r="H74" s="1" t="s">
        <v>1082</v>
      </c>
      <c r="I74" s="1" t="n">
        <v>27</v>
      </c>
      <c r="J74" s="1" t="s">
        <v>1060</v>
      </c>
    </row>
    <row r="75" customFormat="false" ht="12.8" hidden="false" customHeight="false" outlineLevel="0" collapsed="false">
      <c r="A75" s="1" t="s">
        <v>19</v>
      </c>
      <c r="B75" s="1" t="s">
        <v>20</v>
      </c>
      <c r="C75" s="1" t="s">
        <v>132</v>
      </c>
      <c r="D75" s="1" t="s">
        <v>133</v>
      </c>
      <c r="E75" s="1" t="n">
        <v>31631</v>
      </c>
      <c r="F75" s="1" t="s">
        <v>1083</v>
      </c>
      <c r="G75" s="1" t="n">
        <v>2487</v>
      </c>
      <c r="H75" s="1" t="s">
        <v>1084</v>
      </c>
      <c r="I75" s="1" t="n">
        <v>34118</v>
      </c>
      <c r="J75" s="1" t="s">
        <v>1085</v>
      </c>
    </row>
    <row r="76" customFormat="false" ht="12.8" hidden="false" customHeight="false" outlineLevel="0" collapsed="false">
      <c r="A76" s="1" t="s">
        <v>19</v>
      </c>
      <c r="B76" s="1" t="s">
        <v>26</v>
      </c>
      <c r="C76" s="1" t="s">
        <v>1086</v>
      </c>
      <c r="D76" s="1" t="s">
        <v>1087</v>
      </c>
      <c r="E76" s="1" t="n">
        <v>36</v>
      </c>
      <c r="F76" s="1" t="s">
        <v>1088</v>
      </c>
      <c r="G76" s="1" t="n">
        <v>0</v>
      </c>
      <c r="H76" s="1" t="n">
        <v>0</v>
      </c>
      <c r="I76" s="1" t="n">
        <v>36</v>
      </c>
      <c r="J76" s="1" t="s">
        <v>1088</v>
      </c>
    </row>
    <row r="77" customFormat="false" ht="12.8" hidden="false" customHeight="false" outlineLevel="0" collapsed="false">
      <c r="A77" s="1" t="s">
        <v>19</v>
      </c>
      <c r="B77" s="1" t="s">
        <v>23</v>
      </c>
      <c r="C77" s="1" t="s">
        <v>134</v>
      </c>
      <c r="D77" s="1" t="s">
        <v>135</v>
      </c>
      <c r="E77" s="1" t="n">
        <v>1648</v>
      </c>
      <c r="F77" s="1" t="s">
        <v>616</v>
      </c>
      <c r="G77" s="1" t="n">
        <v>378</v>
      </c>
      <c r="H77" s="1" t="s">
        <v>1089</v>
      </c>
      <c r="I77" s="1" t="n">
        <v>2026</v>
      </c>
      <c r="J77" s="1" t="s">
        <v>542</v>
      </c>
    </row>
    <row r="78" customFormat="false" ht="12.8" hidden="false" customHeight="false" outlineLevel="0" collapsed="false">
      <c r="A78" s="1" t="s">
        <v>19</v>
      </c>
      <c r="B78" s="1" t="s">
        <v>26</v>
      </c>
      <c r="C78" s="1" t="s">
        <v>136</v>
      </c>
      <c r="D78" s="1" t="s">
        <v>137</v>
      </c>
      <c r="E78" s="1" t="n">
        <v>366</v>
      </c>
      <c r="F78" s="1" t="s">
        <v>1090</v>
      </c>
      <c r="G78" s="1" t="n">
        <v>130</v>
      </c>
      <c r="H78" s="1" t="s">
        <v>1038</v>
      </c>
      <c r="I78" s="1" t="n">
        <v>496</v>
      </c>
      <c r="J78" s="1" t="s">
        <v>1091</v>
      </c>
    </row>
    <row r="79" customFormat="false" ht="12.8" hidden="false" customHeight="false" outlineLevel="0" collapsed="false">
      <c r="A79" s="1" t="s">
        <v>19</v>
      </c>
      <c r="B79" s="1" t="s">
        <v>23</v>
      </c>
      <c r="C79" s="1" t="s">
        <v>138</v>
      </c>
      <c r="D79" s="1" t="s">
        <v>139</v>
      </c>
      <c r="E79" s="1" t="n">
        <v>364</v>
      </c>
      <c r="F79" s="1" t="s">
        <v>1092</v>
      </c>
      <c r="G79" s="1" t="n">
        <v>175</v>
      </c>
      <c r="H79" s="1" t="s">
        <v>1093</v>
      </c>
      <c r="I79" s="1" t="n">
        <v>539</v>
      </c>
      <c r="J79" s="1" t="s">
        <v>1071</v>
      </c>
    </row>
    <row r="80" customFormat="false" ht="12.8" hidden="false" customHeight="false" outlineLevel="0" collapsed="false">
      <c r="A80" s="1" t="s">
        <v>19</v>
      </c>
      <c r="B80" s="1" t="s">
        <v>20</v>
      </c>
      <c r="C80" s="1" t="s">
        <v>1094</v>
      </c>
      <c r="D80" s="1" t="s">
        <v>1095</v>
      </c>
      <c r="E80" s="1" t="n">
        <v>6</v>
      </c>
      <c r="F80" s="1" t="s">
        <v>495</v>
      </c>
      <c r="G80" s="1" t="n">
        <v>0</v>
      </c>
      <c r="H80" s="1" t="n">
        <v>0</v>
      </c>
      <c r="I80" s="1" t="n">
        <v>6</v>
      </c>
      <c r="J80" s="1" t="s">
        <v>495</v>
      </c>
    </row>
    <row r="81" customFormat="false" ht="12.8" hidden="false" customHeight="false" outlineLevel="0" collapsed="false">
      <c r="A81" s="1" t="s">
        <v>19</v>
      </c>
      <c r="B81" s="1" t="s">
        <v>29</v>
      </c>
      <c r="C81" s="1" t="s">
        <v>140</v>
      </c>
      <c r="D81" s="1" t="s">
        <v>141</v>
      </c>
      <c r="E81" s="1" t="n">
        <v>19</v>
      </c>
      <c r="F81" s="1" t="s">
        <v>439</v>
      </c>
      <c r="G81" s="1" t="n">
        <v>27</v>
      </c>
      <c r="H81" s="1" t="s">
        <v>591</v>
      </c>
      <c r="I81" s="1" t="n">
        <v>46</v>
      </c>
      <c r="J81" s="1" t="s">
        <v>1096</v>
      </c>
    </row>
    <row r="82" customFormat="false" ht="12.8" hidden="false" customHeight="false" outlineLevel="0" collapsed="false">
      <c r="A82" s="1" t="s">
        <v>19</v>
      </c>
      <c r="B82" s="1" t="s">
        <v>26</v>
      </c>
      <c r="C82" s="1" t="s">
        <v>142</v>
      </c>
      <c r="D82" s="1" t="s">
        <v>143</v>
      </c>
      <c r="E82" s="1" t="n">
        <v>600</v>
      </c>
      <c r="F82" s="1" t="s">
        <v>1097</v>
      </c>
      <c r="G82" s="1" t="n">
        <v>199</v>
      </c>
      <c r="H82" s="1" t="s">
        <v>1098</v>
      </c>
      <c r="I82" s="1" t="n">
        <v>799</v>
      </c>
      <c r="J82" s="1" t="s">
        <v>1055</v>
      </c>
    </row>
    <row r="83" customFormat="false" ht="12.8" hidden="false" customHeight="false" outlineLevel="0" collapsed="false">
      <c r="A83" s="1" t="s">
        <v>19</v>
      </c>
      <c r="B83" s="1" t="s">
        <v>23</v>
      </c>
      <c r="C83" s="1" t="s">
        <v>144</v>
      </c>
      <c r="D83" s="1" t="s">
        <v>145</v>
      </c>
      <c r="E83" s="1" t="n">
        <v>6550</v>
      </c>
      <c r="F83" s="1" t="s">
        <v>499</v>
      </c>
      <c r="G83" s="1" t="n">
        <v>2955</v>
      </c>
      <c r="H83" s="1" t="s">
        <v>1048</v>
      </c>
      <c r="I83" s="1" t="n">
        <v>9505</v>
      </c>
      <c r="J83" s="1" t="s">
        <v>1099</v>
      </c>
    </row>
    <row r="84" customFormat="false" ht="12.8" hidden="false" customHeight="false" outlineLevel="0" collapsed="false">
      <c r="A84" s="1" t="s">
        <v>19</v>
      </c>
      <c r="B84" s="1" t="s">
        <v>20</v>
      </c>
      <c r="C84" s="1" t="s">
        <v>146</v>
      </c>
      <c r="D84" s="1" t="s">
        <v>147</v>
      </c>
      <c r="E84" s="1" t="n">
        <v>470</v>
      </c>
      <c r="F84" s="1" t="s">
        <v>433</v>
      </c>
      <c r="G84" s="1" t="n">
        <v>4</v>
      </c>
      <c r="H84" s="1" t="n">
        <v>0</v>
      </c>
      <c r="I84" s="1" t="n">
        <v>474</v>
      </c>
      <c r="J84" s="1" t="s">
        <v>1100</v>
      </c>
    </row>
    <row r="85" customFormat="false" ht="12.8" hidden="false" customHeight="false" outlineLevel="0" collapsed="false">
      <c r="A85" s="1" t="s">
        <v>19</v>
      </c>
      <c r="B85" s="1" t="s">
        <v>26</v>
      </c>
      <c r="C85" s="1" t="s">
        <v>148</v>
      </c>
      <c r="D85" s="1" t="s">
        <v>149</v>
      </c>
      <c r="E85" s="1" t="n">
        <v>119</v>
      </c>
      <c r="F85" s="1" t="s">
        <v>958</v>
      </c>
      <c r="G85" s="1" t="n">
        <v>93</v>
      </c>
      <c r="H85" s="1" t="s">
        <v>1101</v>
      </c>
      <c r="I85" s="1" t="n">
        <v>212</v>
      </c>
      <c r="J85" s="1" t="s">
        <v>1102</v>
      </c>
    </row>
    <row r="86" customFormat="false" ht="12.8" hidden="false" customHeight="false" outlineLevel="0" collapsed="false">
      <c r="A86" s="1" t="s">
        <v>19</v>
      </c>
      <c r="B86" s="1" t="s">
        <v>20</v>
      </c>
      <c r="C86" s="1" t="s">
        <v>150</v>
      </c>
      <c r="D86" s="1" t="s">
        <v>151</v>
      </c>
      <c r="E86" s="1" t="n">
        <v>527</v>
      </c>
      <c r="F86" s="1" t="s">
        <v>1103</v>
      </c>
      <c r="G86" s="1" t="n">
        <v>404</v>
      </c>
      <c r="H86" s="1" t="s">
        <v>1104</v>
      </c>
      <c r="I86" s="1" t="n">
        <v>931</v>
      </c>
      <c r="J86" s="1" t="s">
        <v>1105</v>
      </c>
    </row>
    <row r="87" customFormat="false" ht="12.8" hidden="false" customHeight="false" outlineLevel="0" collapsed="false">
      <c r="A87" s="1" t="s">
        <v>19</v>
      </c>
      <c r="B87" s="1" t="s">
        <v>23</v>
      </c>
      <c r="C87" s="1" t="s">
        <v>152</v>
      </c>
      <c r="D87" s="1" t="s">
        <v>153</v>
      </c>
      <c r="E87" s="1" t="n">
        <v>16</v>
      </c>
      <c r="F87" s="1" t="s">
        <v>495</v>
      </c>
      <c r="G87" s="1" t="n">
        <v>5</v>
      </c>
      <c r="H87" s="1" t="s">
        <v>957</v>
      </c>
      <c r="I87" s="1" t="n">
        <v>21</v>
      </c>
      <c r="J87" s="1" t="s">
        <v>1047</v>
      </c>
    </row>
    <row r="88" customFormat="false" ht="12.8" hidden="false" customHeight="false" outlineLevel="0" collapsed="false">
      <c r="A88" s="1" t="s">
        <v>19</v>
      </c>
      <c r="B88" s="1" t="s">
        <v>23</v>
      </c>
      <c r="C88" s="1" t="s">
        <v>154</v>
      </c>
      <c r="D88" s="1" t="s">
        <v>155</v>
      </c>
      <c r="E88" s="1" t="n">
        <v>8639</v>
      </c>
      <c r="F88" s="1" t="s">
        <v>546</v>
      </c>
      <c r="G88" s="1" t="n">
        <v>410</v>
      </c>
      <c r="H88" s="1" t="s">
        <v>511</v>
      </c>
      <c r="I88" s="1" t="n">
        <v>9049</v>
      </c>
      <c r="J88" s="1" t="s">
        <v>637</v>
      </c>
    </row>
    <row r="89" customFormat="false" ht="12.8" hidden="false" customHeight="false" outlineLevel="0" collapsed="false">
      <c r="A89" s="1" t="s">
        <v>19</v>
      </c>
      <c r="B89" s="1" t="s">
        <v>23</v>
      </c>
      <c r="C89" s="1" t="s">
        <v>156</v>
      </c>
      <c r="D89" s="1" t="s">
        <v>157</v>
      </c>
      <c r="E89" s="1" t="n">
        <v>47</v>
      </c>
      <c r="F89" s="1" t="s">
        <v>1106</v>
      </c>
      <c r="G89" s="1" t="n">
        <v>46</v>
      </c>
      <c r="H89" s="1" t="s">
        <v>1107</v>
      </c>
      <c r="I89" s="1" t="n">
        <v>93</v>
      </c>
      <c r="J89" s="1" t="s">
        <v>1108</v>
      </c>
    </row>
    <row r="90" customFormat="false" ht="12.8" hidden="false" customHeight="false" outlineLevel="0" collapsed="false">
      <c r="A90" s="1" t="s">
        <v>19</v>
      </c>
      <c r="B90" s="1" t="s">
        <v>20</v>
      </c>
      <c r="C90" s="1" t="s">
        <v>158</v>
      </c>
      <c r="D90" s="1" t="s">
        <v>159</v>
      </c>
      <c r="E90" s="1" t="n">
        <v>23</v>
      </c>
      <c r="F90" s="1" t="s">
        <v>1109</v>
      </c>
      <c r="G90" s="1" t="n">
        <v>10</v>
      </c>
      <c r="H90" s="1" t="s">
        <v>1064</v>
      </c>
      <c r="I90" s="1" t="n">
        <v>33</v>
      </c>
      <c r="J90" s="1" t="s">
        <v>1110</v>
      </c>
    </row>
    <row r="91" customFormat="false" ht="12.8" hidden="false" customHeight="false" outlineLevel="0" collapsed="false">
      <c r="A91" s="1" t="s">
        <v>19</v>
      </c>
      <c r="B91" s="1" t="s">
        <v>23</v>
      </c>
      <c r="C91" s="1" t="s">
        <v>1111</v>
      </c>
      <c r="D91" s="1" t="s">
        <v>1112</v>
      </c>
      <c r="E91" s="1" t="n">
        <v>5</v>
      </c>
      <c r="F91" s="1" t="s">
        <v>973</v>
      </c>
      <c r="G91" s="1" t="n">
        <v>0</v>
      </c>
      <c r="H91" s="1" t="n">
        <v>0</v>
      </c>
      <c r="I91" s="1" t="n">
        <v>5</v>
      </c>
      <c r="J91" s="1" t="s">
        <v>973</v>
      </c>
    </row>
    <row r="92" customFormat="false" ht="12.8" hidden="false" customHeight="false" outlineLevel="0" collapsed="false">
      <c r="A92" s="1" t="s">
        <v>19</v>
      </c>
      <c r="B92" s="1" t="s">
        <v>23</v>
      </c>
      <c r="C92" s="1" t="s">
        <v>160</v>
      </c>
      <c r="D92" s="1" t="s">
        <v>161</v>
      </c>
      <c r="E92" s="1" t="n">
        <v>277</v>
      </c>
      <c r="F92" s="1" t="s">
        <v>1113</v>
      </c>
      <c r="G92" s="1" t="n">
        <v>154</v>
      </c>
      <c r="H92" s="1" t="s">
        <v>575</v>
      </c>
      <c r="I92" s="1" t="n">
        <v>431</v>
      </c>
      <c r="J92" s="1" t="s">
        <v>1114</v>
      </c>
    </row>
    <row r="93" customFormat="false" ht="12.8" hidden="false" customHeight="false" outlineLevel="0" collapsed="false">
      <c r="A93" s="1" t="s">
        <v>19</v>
      </c>
      <c r="B93" s="1" t="s">
        <v>23</v>
      </c>
      <c r="C93" s="1" t="s">
        <v>162</v>
      </c>
      <c r="D93" s="1" t="s">
        <v>163</v>
      </c>
      <c r="E93" s="1" t="n">
        <v>7037</v>
      </c>
      <c r="F93" s="1" t="s">
        <v>948</v>
      </c>
      <c r="G93" s="1" t="n">
        <v>1609</v>
      </c>
      <c r="H93" s="1" t="s">
        <v>1115</v>
      </c>
      <c r="I93" s="1" t="n">
        <v>8646</v>
      </c>
      <c r="J93" s="1" t="s">
        <v>1116</v>
      </c>
    </row>
    <row r="94" customFormat="false" ht="12.8" hidden="false" customHeight="false" outlineLevel="0" collapsed="false">
      <c r="A94" s="1" t="s">
        <v>19</v>
      </c>
      <c r="B94" s="1" t="s">
        <v>29</v>
      </c>
      <c r="C94" s="1" t="s">
        <v>164</v>
      </c>
      <c r="D94" s="1" t="s">
        <v>165</v>
      </c>
      <c r="E94" s="1" t="n">
        <v>146</v>
      </c>
      <c r="F94" s="1" t="s">
        <v>1117</v>
      </c>
      <c r="G94" s="1" t="n">
        <v>3</v>
      </c>
      <c r="H94" s="1" t="n">
        <v>1</v>
      </c>
      <c r="I94" s="1" t="n">
        <v>149</v>
      </c>
      <c r="J94" s="1" t="s">
        <v>1046</v>
      </c>
    </row>
    <row r="95" customFormat="false" ht="12.8" hidden="false" customHeight="false" outlineLevel="0" collapsed="false">
      <c r="A95" s="1" t="s">
        <v>19</v>
      </c>
      <c r="B95" s="1" t="s">
        <v>20</v>
      </c>
      <c r="C95" s="1" t="s">
        <v>166</v>
      </c>
      <c r="D95" s="1" t="s">
        <v>167</v>
      </c>
      <c r="E95" s="1" t="n">
        <v>171</v>
      </c>
      <c r="F95" s="1" t="s">
        <v>1026</v>
      </c>
      <c r="G95" s="1" t="n">
        <v>99</v>
      </c>
      <c r="H95" s="1" t="s">
        <v>1118</v>
      </c>
      <c r="I95" s="1" t="n">
        <v>270</v>
      </c>
      <c r="J95" s="1" t="s">
        <v>1091</v>
      </c>
    </row>
    <row r="96" customFormat="false" ht="12.8" hidden="false" customHeight="false" outlineLevel="0" collapsed="false">
      <c r="A96" s="1" t="s">
        <v>19</v>
      </c>
      <c r="B96" s="1" t="s">
        <v>20</v>
      </c>
      <c r="C96" s="1" t="s">
        <v>168</v>
      </c>
      <c r="D96" s="1" t="s">
        <v>169</v>
      </c>
      <c r="E96" s="1" t="n">
        <v>2778</v>
      </c>
      <c r="F96" s="1" t="s">
        <v>559</v>
      </c>
      <c r="G96" s="1" t="n">
        <v>853</v>
      </c>
      <c r="H96" s="1" t="s">
        <v>570</v>
      </c>
      <c r="I96" s="1" t="n">
        <v>3631</v>
      </c>
      <c r="J96" s="1" t="s">
        <v>517</v>
      </c>
    </row>
    <row r="97" customFormat="false" ht="12.8" hidden="false" customHeight="false" outlineLevel="0" collapsed="false">
      <c r="A97" s="1" t="s">
        <v>19</v>
      </c>
      <c r="B97" s="1" t="s">
        <v>29</v>
      </c>
      <c r="C97" s="1" t="s">
        <v>170</v>
      </c>
      <c r="D97" s="1" t="s">
        <v>171</v>
      </c>
      <c r="E97" s="1" t="n">
        <v>346</v>
      </c>
      <c r="F97" s="1" t="s">
        <v>1119</v>
      </c>
      <c r="G97" s="1" t="n">
        <v>396</v>
      </c>
      <c r="H97" s="1" t="s">
        <v>1120</v>
      </c>
      <c r="I97" s="1" t="n">
        <v>742</v>
      </c>
      <c r="J97" s="1" t="s">
        <v>1121</v>
      </c>
    </row>
    <row r="98" customFormat="false" ht="12.8" hidden="false" customHeight="false" outlineLevel="0" collapsed="false">
      <c r="A98" s="1" t="s">
        <v>19</v>
      </c>
      <c r="B98" s="1" t="s">
        <v>20</v>
      </c>
      <c r="C98" s="1" t="s">
        <v>320</v>
      </c>
      <c r="D98" s="1" t="s">
        <v>321</v>
      </c>
      <c r="E98" s="1" t="n">
        <v>8</v>
      </c>
      <c r="F98" s="1" t="s">
        <v>495</v>
      </c>
      <c r="G98" s="1" t="n">
        <v>11</v>
      </c>
      <c r="H98" s="1" t="s">
        <v>1122</v>
      </c>
      <c r="I98" s="1" t="n">
        <v>19</v>
      </c>
      <c r="J98" s="1" t="s">
        <v>1123</v>
      </c>
    </row>
    <row r="99" customFormat="false" ht="12.8" hidden="false" customHeight="false" outlineLevel="0" collapsed="false">
      <c r="A99" s="1" t="s">
        <v>19</v>
      </c>
      <c r="B99" s="1" t="s">
        <v>26</v>
      </c>
      <c r="C99" s="1" t="s">
        <v>1124</v>
      </c>
      <c r="D99" s="1" t="s">
        <v>1125</v>
      </c>
      <c r="E99" s="1" t="n">
        <v>85</v>
      </c>
      <c r="F99" s="1" t="s">
        <v>986</v>
      </c>
      <c r="G99" s="1" t="n">
        <v>0</v>
      </c>
      <c r="H99" s="1" t="n">
        <v>0</v>
      </c>
      <c r="I99" s="1" t="n">
        <v>85</v>
      </c>
      <c r="J99" s="1" t="s">
        <v>986</v>
      </c>
    </row>
    <row r="100" customFormat="false" ht="12.8" hidden="false" customHeight="false" outlineLevel="0" collapsed="false">
      <c r="A100" s="1" t="s">
        <v>19</v>
      </c>
      <c r="B100" s="1" t="s">
        <v>29</v>
      </c>
      <c r="C100" s="1" t="s">
        <v>172</v>
      </c>
      <c r="D100" s="1" t="s">
        <v>173</v>
      </c>
      <c r="E100" s="1" t="n">
        <v>9</v>
      </c>
      <c r="F100" s="1" t="s">
        <v>1088</v>
      </c>
      <c r="G100" s="1" t="n">
        <v>5</v>
      </c>
      <c r="H100" s="1" t="n">
        <v>1</v>
      </c>
      <c r="I100" s="1" t="n">
        <v>14</v>
      </c>
      <c r="J100" s="1" t="s">
        <v>1126</v>
      </c>
    </row>
    <row r="101" customFormat="false" ht="12.8" hidden="false" customHeight="false" outlineLevel="0" collapsed="false">
      <c r="A101" s="1" t="s">
        <v>19</v>
      </c>
      <c r="B101" s="1" t="s">
        <v>20</v>
      </c>
      <c r="C101" s="1" t="s">
        <v>174</v>
      </c>
      <c r="D101" s="1" t="s">
        <v>175</v>
      </c>
      <c r="E101" s="1" t="n">
        <v>1986</v>
      </c>
      <c r="F101" s="1" t="s">
        <v>1031</v>
      </c>
      <c r="G101" s="1" t="n">
        <v>96</v>
      </c>
      <c r="H101" s="1" t="s">
        <v>1056</v>
      </c>
      <c r="I101" s="1" t="n">
        <v>2082</v>
      </c>
      <c r="J101" s="1" t="s">
        <v>1096</v>
      </c>
    </row>
    <row r="102" customFormat="false" ht="12.8" hidden="false" customHeight="false" outlineLevel="0" collapsed="false">
      <c r="A102" s="1" t="s">
        <v>19</v>
      </c>
      <c r="B102" s="1" t="s">
        <v>20</v>
      </c>
      <c r="C102" s="1" t="s">
        <v>174</v>
      </c>
      <c r="D102" s="1" t="s">
        <v>176</v>
      </c>
      <c r="E102" s="1" t="n">
        <v>301</v>
      </c>
      <c r="F102" s="1" t="s">
        <v>1127</v>
      </c>
      <c r="G102" s="1" t="n">
        <v>63</v>
      </c>
      <c r="H102" s="1" t="s">
        <v>416</v>
      </c>
      <c r="I102" s="1" t="n">
        <v>364</v>
      </c>
      <c r="J102" s="1" t="s">
        <v>1128</v>
      </c>
    </row>
    <row r="103" customFormat="false" ht="12.8" hidden="false" customHeight="false" outlineLevel="0" collapsed="false">
      <c r="A103" s="1" t="s">
        <v>19</v>
      </c>
      <c r="B103" s="1" t="s">
        <v>26</v>
      </c>
      <c r="C103" s="1" t="s">
        <v>325</v>
      </c>
      <c r="D103" s="1" t="s">
        <v>326</v>
      </c>
      <c r="E103" s="1" t="n">
        <v>129</v>
      </c>
      <c r="F103" s="1" t="s">
        <v>1129</v>
      </c>
      <c r="G103" s="1" t="n">
        <v>4</v>
      </c>
      <c r="H103" s="1" t="s">
        <v>544</v>
      </c>
      <c r="I103" s="1" t="n">
        <v>133</v>
      </c>
      <c r="J103" s="1" t="s">
        <v>526</v>
      </c>
    </row>
    <row r="104" customFormat="false" ht="12.8" hidden="false" customHeight="false" outlineLevel="0" collapsed="false">
      <c r="A104" s="1" t="s">
        <v>19</v>
      </c>
      <c r="B104" s="1" t="s">
        <v>26</v>
      </c>
      <c r="C104" s="1" t="s">
        <v>177</v>
      </c>
      <c r="D104" s="1" t="s">
        <v>178</v>
      </c>
      <c r="E104" s="1" t="n">
        <v>32630</v>
      </c>
      <c r="F104" s="1" t="s">
        <v>1053</v>
      </c>
      <c r="G104" s="1" t="n">
        <v>3209</v>
      </c>
      <c r="H104" s="1" t="s">
        <v>1061</v>
      </c>
      <c r="I104" s="1" t="n">
        <v>35839</v>
      </c>
      <c r="J104" s="1" t="s">
        <v>495</v>
      </c>
    </row>
    <row r="105" customFormat="false" ht="12.8" hidden="false" customHeight="false" outlineLevel="0" collapsed="false">
      <c r="A105" s="1" t="s">
        <v>19</v>
      </c>
      <c r="B105" s="1" t="s">
        <v>23</v>
      </c>
      <c r="C105" s="1" t="s">
        <v>179</v>
      </c>
      <c r="D105" s="1" t="s">
        <v>180</v>
      </c>
      <c r="E105" s="1" t="n">
        <v>4860</v>
      </c>
      <c r="F105" s="1" t="s">
        <v>1037</v>
      </c>
      <c r="G105" s="1" t="n">
        <v>74</v>
      </c>
      <c r="H105" s="1" t="s">
        <v>1130</v>
      </c>
      <c r="I105" s="1" t="n">
        <v>4934</v>
      </c>
      <c r="J105" s="1" t="s">
        <v>1131</v>
      </c>
    </row>
    <row r="106" customFormat="false" ht="12.8" hidden="false" customHeight="false" outlineLevel="0" collapsed="false">
      <c r="A106" s="1" t="s">
        <v>19</v>
      </c>
      <c r="B106" s="1" t="s">
        <v>20</v>
      </c>
      <c r="C106" s="1" t="s">
        <v>181</v>
      </c>
      <c r="D106" s="1" t="s">
        <v>182</v>
      </c>
      <c r="E106" s="1" t="n">
        <v>45</v>
      </c>
      <c r="F106" s="1" t="s">
        <v>1132</v>
      </c>
      <c r="G106" s="1" t="n">
        <v>18</v>
      </c>
      <c r="H106" s="1" t="s">
        <v>1088</v>
      </c>
      <c r="I106" s="1" t="n">
        <v>63</v>
      </c>
      <c r="J106" s="1" t="s">
        <v>980</v>
      </c>
    </row>
    <row r="107" customFormat="false" ht="12.8" hidden="false" customHeight="false" outlineLevel="0" collapsed="false">
      <c r="A107" s="1" t="s">
        <v>19</v>
      </c>
      <c r="B107" s="1" t="s">
        <v>23</v>
      </c>
      <c r="C107" s="1" t="s">
        <v>183</v>
      </c>
      <c r="D107" s="1" t="s">
        <v>184</v>
      </c>
      <c r="E107" s="1" t="n">
        <v>22589</v>
      </c>
      <c r="F107" s="1" t="s">
        <v>1133</v>
      </c>
      <c r="G107" s="1" t="n">
        <v>6678</v>
      </c>
      <c r="H107" s="1" t="s">
        <v>480</v>
      </c>
      <c r="I107" s="1" t="n">
        <v>29267</v>
      </c>
      <c r="J107" s="1" t="s">
        <v>387</v>
      </c>
    </row>
    <row r="108" customFormat="false" ht="12.8" hidden="false" customHeight="false" outlineLevel="0" collapsed="false">
      <c r="A108" s="1" t="s">
        <v>19</v>
      </c>
      <c r="B108" s="1" t="s">
        <v>23</v>
      </c>
      <c r="C108" s="1" t="s">
        <v>185</v>
      </c>
      <c r="D108" s="1" t="s">
        <v>186</v>
      </c>
      <c r="E108" s="1" t="n">
        <v>3265</v>
      </c>
      <c r="F108" s="1" t="s">
        <v>1134</v>
      </c>
      <c r="G108" s="1" t="n">
        <v>686</v>
      </c>
      <c r="H108" s="1" t="s">
        <v>1135</v>
      </c>
      <c r="I108" s="1" t="n">
        <v>3951</v>
      </c>
      <c r="J108" s="1" t="s">
        <v>1136</v>
      </c>
    </row>
    <row r="109" customFormat="false" ht="12.8" hidden="false" customHeight="false" outlineLevel="0" collapsed="false">
      <c r="A109" s="1" t="s">
        <v>19</v>
      </c>
      <c r="B109" s="1" t="s">
        <v>23</v>
      </c>
      <c r="C109" s="1" t="s">
        <v>187</v>
      </c>
      <c r="D109" s="1" t="s">
        <v>188</v>
      </c>
      <c r="E109" s="1" t="n">
        <v>1425</v>
      </c>
      <c r="F109" s="1" t="s">
        <v>1031</v>
      </c>
      <c r="G109" s="1" t="n">
        <v>232</v>
      </c>
      <c r="H109" s="1" t="s">
        <v>979</v>
      </c>
      <c r="I109" s="1" t="n">
        <v>1657</v>
      </c>
      <c r="J109" s="1" t="s">
        <v>1137</v>
      </c>
    </row>
    <row r="110" customFormat="false" ht="12.8" hidden="false" customHeight="false" outlineLevel="0" collapsed="false">
      <c r="A110" s="1" t="s">
        <v>19</v>
      </c>
      <c r="B110" s="1" t="s">
        <v>29</v>
      </c>
      <c r="C110" s="1" t="s">
        <v>189</v>
      </c>
      <c r="D110" s="1" t="s">
        <v>190</v>
      </c>
      <c r="E110" s="1" t="n">
        <v>49</v>
      </c>
      <c r="F110" s="1" t="s">
        <v>949</v>
      </c>
      <c r="G110" s="1" t="n">
        <v>123</v>
      </c>
      <c r="H110" s="1" t="s">
        <v>965</v>
      </c>
      <c r="I110" s="1" t="n">
        <v>172</v>
      </c>
      <c r="J110" s="1" t="s">
        <v>1101</v>
      </c>
    </row>
    <row r="111" customFormat="false" ht="12.8" hidden="false" customHeight="false" outlineLevel="0" collapsed="false">
      <c r="A111" s="1" t="s">
        <v>19</v>
      </c>
      <c r="B111" s="1" t="s">
        <v>23</v>
      </c>
      <c r="C111" s="1" t="s">
        <v>191</v>
      </c>
      <c r="D111" s="1" t="s">
        <v>192</v>
      </c>
      <c r="E111" s="1" t="n">
        <v>5752</v>
      </c>
      <c r="F111" s="1" t="s">
        <v>1007</v>
      </c>
      <c r="G111" s="1" t="n">
        <v>9535</v>
      </c>
      <c r="H111" s="1" t="s">
        <v>1138</v>
      </c>
      <c r="I111" s="1" t="n">
        <v>15287</v>
      </c>
      <c r="J111" s="1" t="s">
        <v>1139</v>
      </c>
    </row>
    <row r="112" customFormat="false" ht="12.8" hidden="false" customHeight="false" outlineLevel="0" collapsed="false">
      <c r="A112" s="1" t="s">
        <v>19</v>
      </c>
      <c r="B112" s="1" t="s">
        <v>26</v>
      </c>
      <c r="C112" s="1" t="s">
        <v>193</v>
      </c>
      <c r="D112" s="1" t="s">
        <v>194</v>
      </c>
      <c r="E112" s="1" t="n">
        <v>7079</v>
      </c>
      <c r="F112" s="1" t="s">
        <v>977</v>
      </c>
      <c r="G112" s="1" t="n">
        <v>689</v>
      </c>
      <c r="H112" s="1" t="s">
        <v>1140</v>
      </c>
      <c r="I112" s="1" t="n">
        <v>7768</v>
      </c>
      <c r="J112" s="1" t="s">
        <v>992</v>
      </c>
    </row>
    <row r="113" customFormat="false" ht="12.8" hidden="false" customHeight="false" outlineLevel="0" collapsed="false">
      <c r="A113" s="1" t="s">
        <v>19</v>
      </c>
      <c r="B113" s="1" t="s">
        <v>23</v>
      </c>
      <c r="C113" s="1" t="s">
        <v>195</v>
      </c>
      <c r="D113" s="1" t="s">
        <v>196</v>
      </c>
      <c r="E113" s="1" t="n">
        <v>526</v>
      </c>
      <c r="F113" s="1" t="s">
        <v>967</v>
      </c>
      <c r="G113" s="1" t="n">
        <v>143</v>
      </c>
      <c r="H113" s="1" t="s">
        <v>419</v>
      </c>
      <c r="I113" s="1" t="n">
        <v>669</v>
      </c>
      <c r="J113" s="1" t="s">
        <v>415</v>
      </c>
    </row>
    <row r="114" customFormat="false" ht="12.8" hidden="false" customHeight="false" outlineLevel="0" collapsed="false">
      <c r="A114" s="1" t="s">
        <v>19</v>
      </c>
      <c r="B114" s="1" t="s">
        <v>23</v>
      </c>
      <c r="C114" s="1" t="s">
        <v>1141</v>
      </c>
      <c r="D114" s="1" t="s">
        <v>1142</v>
      </c>
      <c r="E114" s="1" t="n">
        <v>4</v>
      </c>
      <c r="F114" s="1" t="s">
        <v>495</v>
      </c>
      <c r="G114" s="1" t="n">
        <v>1</v>
      </c>
      <c r="H114" s="1" t="n">
        <v>1</v>
      </c>
      <c r="I114" s="1" t="n">
        <v>5</v>
      </c>
      <c r="J114" s="1" t="s">
        <v>957</v>
      </c>
    </row>
    <row r="115" customFormat="false" ht="12.8" hidden="false" customHeight="false" outlineLevel="0" collapsed="false">
      <c r="A115" s="1" t="s">
        <v>19</v>
      </c>
      <c r="B115" s="1" t="s">
        <v>26</v>
      </c>
      <c r="C115" s="1" t="s">
        <v>917</v>
      </c>
      <c r="D115" s="1" t="s">
        <v>1143</v>
      </c>
      <c r="E115" s="1" t="n">
        <v>271</v>
      </c>
      <c r="F115" s="1" t="s">
        <v>1144</v>
      </c>
      <c r="G115" s="1" t="n">
        <v>0</v>
      </c>
      <c r="H115" s="1" t="n">
        <v>0</v>
      </c>
      <c r="I115" s="1" t="n">
        <v>271</v>
      </c>
      <c r="J115" s="1" t="s">
        <v>1144</v>
      </c>
    </row>
    <row r="116" customFormat="false" ht="12.8" hidden="false" customHeight="false" outlineLevel="0" collapsed="false">
      <c r="A116" s="1" t="s">
        <v>19</v>
      </c>
      <c r="B116" s="1" t="s">
        <v>29</v>
      </c>
      <c r="C116" s="1" t="s">
        <v>197</v>
      </c>
      <c r="D116" s="1" t="s">
        <v>198</v>
      </c>
      <c r="E116" s="1" t="n">
        <v>9</v>
      </c>
      <c r="F116" s="1" t="n">
        <v>0</v>
      </c>
      <c r="G116" s="1" t="n">
        <v>15</v>
      </c>
      <c r="H116" s="1" t="s">
        <v>1012</v>
      </c>
      <c r="I116" s="1" t="n">
        <v>24</v>
      </c>
      <c r="J116" s="1" t="s">
        <v>497</v>
      </c>
    </row>
    <row r="117" customFormat="false" ht="12.8" hidden="false" customHeight="false" outlineLevel="0" collapsed="false">
      <c r="A117" s="1" t="s">
        <v>19</v>
      </c>
      <c r="B117" s="1" t="s">
        <v>26</v>
      </c>
      <c r="C117" s="1" t="s">
        <v>1145</v>
      </c>
      <c r="D117" s="1" t="s">
        <v>1146</v>
      </c>
      <c r="E117" s="1" t="n">
        <v>120</v>
      </c>
      <c r="F117" s="1" t="s">
        <v>600</v>
      </c>
      <c r="G117" s="1" t="n">
        <v>0</v>
      </c>
      <c r="H117" s="1" t="n">
        <v>0</v>
      </c>
      <c r="I117" s="1" t="n">
        <v>120</v>
      </c>
      <c r="J117" s="1" t="s">
        <v>600</v>
      </c>
    </row>
    <row r="118" customFormat="false" ht="12.8" hidden="false" customHeight="false" outlineLevel="0" collapsed="false">
      <c r="A118" s="1" t="s">
        <v>19</v>
      </c>
      <c r="B118" s="1" t="s">
        <v>20</v>
      </c>
      <c r="C118" s="1" t="s">
        <v>199</v>
      </c>
      <c r="D118" s="1" t="s">
        <v>200</v>
      </c>
      <c r="E118" s="1" t="n">
        <v>24650</v>
      </c>
      <c r="F118" s="1" t="s">
        <v>1147</v>
      </c>
      <c r="G118" s="1" t="n">
        <v>20731</v>
      </c>
      <c r="H118" s="1" t="s">
        <v>992</v>
      </c>
      <c r="I118" s="1" t="n">
        <v>45381</v>
      </c>
      <c r="J118" s="1" t="s">
        <v>1148</v>
      </c>
    </row>
    <row r="119" customFormat="false" ht="12.8" hidden="false" customHeight="false" outlineLevel="0" collapsed="false">
      <c r="A119" s="1" t="s">
        <v>19</v>
      </c>
      <c r="B119" s="1" t="s">
        <v>23</v>
      </c>
      <c r="C119" s="1" t="s">
        <v>201</v>
      </c>
      <c r="D119" s="1" t="s">
        <v>202</v>
      </c>
      <c r="E119" s="1" t="n">
        <v>3520</v>
      </c>
      <c r="F119" s="1" t="s">
        <v>973</v>
      </c>
      <c r="G119" s="1" t="n">
        <v>534</v>
      </c>
      <c r="H119" s="1" t="s">
        <v>1054</v>
      </c>
      <c r="I119" s="1" t="n">
        <v>4054</v>
      </c>
      <c r="J119" s="1" t="s">
        <v>533</v>
      </c>
    </row>
    <row r="120" customFormat="false" ht="12.8" hidden="false" customHeight="false" outlineLevel="0" collapsed="false">
      <c r="A120" s="1" t="s">
        <v>19</v>
      </c>
      <c r="B120" s="1" t="s">
        <v>23</v>
      </c>
      <c r="C120" s="1" t="s">
        <v>203</v>
      </c>
      <c r="D120" s="1" t="s">
        <v>204</v>
      </c>
      <c r="E120" s="1" t="n">
        <v>1134</v>
      </c>
      <c r="F120" s="1" t="s">
        <v>1149</v>
      </c>
      <c r="G120" s="1" t="n">
        <v>128</v>
      </c>
      <c r="H120" s="1" t="s">
        <v>1150</v>
      </c>
      <c r="I120" s="1" t="n">
        <v>1262</v>
      </c>
      <c r="J120" s="1" t="s">
        <v>414</v>
      </c>
    </row>
    <row r="121" customFormat="false" ht="12.8" hidden="false" customHeight="false" outlineLevel="0" collapsed="false">
      <c r="A121" s="1" t="s">
        <v>19</v>
      </c>
      <c r="B121" s="1" t="s">
        <v>20</v>
      </c>
      <c r="C121" s="1" t="s">
        <v>333</v>
      </c>
      <c r="D121" s="1" t="s">
        <v>334</v>
      </c>
      <c r="E121" s="1" t="n">
        <v>24</v>
      </c>
      <c r="F121" s="1" t="s">
        <v>496</v>
      </c>
      <c r="G121" s="1" t="n">
        <v>3</v>
      </c>
      <c r="H121" s="1" t="n">
        <v>1</v>
      </c>
      <c r="I121" s="1" t="n">
        <v>27</v>
      </c>
      <c r="J121" s="1" t="s">
        <v>1063</v>
      </c>
    </row>
    <row r="122" customFormat="false" ht="12.8" hidden="false" customHeight="false" outlineLevel="0" collapsed="false">
      <c r="A122" s="1" t="s">
        <v>19</v>
      </c>
      <c r="B122" s="1" t="s">
        <v>20</v>
      </c>
      <c r="C122" s="1" t="s">
        <v>205</v>
      </c>
      <c r="D122" s="1" t="s">
        <v>206</v>
      </c>
      <c r="E122" s="1" t="n">
        <v>199</v>
      </c>
      <c r="F122" s="1" t="s">
        <v>1031</v>
      </c>
      <c r="G122" s="1" t="n">
        <v>28</v>
      </c>
      <c r="H122" s="1" t="s">
        <v>1151</v>
      </c>
      <c r="I122" s="1" t="n">
        <v>227</v>
      </c>
      <c r="J122" s="1" t="s">
        <v>1152</v>
      </c>
    </row>
    <row r="123" customFormat="false" ht="12.8" hidden="false" customHeight="false" outlineLevel="0" collapsed="false">
      <c r="A123" s="1" t="s">
        <v>19</v>
      </c>
      <c r="B123" s="1" t="s">
        <v>20</v>
      </c>
      <c r="C123" s="1" t="s">
        <v>1153</v>
      </c>
      <c r="D123" s="1" t="s">
        <v>1154</v>
      </c>
      <c r="E123" s="1" t="n">
        <v>28</v>
      </c>
      <c r="F123" s="1" t="s">
        <v>414</v>
      </c>
      <c r="G123" s="1" t="n">
        <v>24</v>
      </c>
      <c r="H123" s="1" t="s">
        <v>495</v>
      </c>
      <c r="I123" s="1" t="n">
        <v>52</v>
      </c>
      <c r="J123" s="1" t="s">
        <v>513</v>
      </c>
    </row>
    <row r="124" customFormat="false" ht="12.8" hidden="false" customHeight="false" outlineLevel="0" collapsed="false">
      <c r="A124" s="1" t="s">
        <v>19</v>
      </c>
      <c r="B124" s="1" t="s">
        <v>23</v>
      </c>
      <c r="C124" s="1" t="s">
        <v>207</v>
      </c>
      <c r="D124" s="1" t="s">
        <v>208</v>
      </c>
      <c r="E124" s="1" t="n">
        <v>524</v>
      </c>
      <c r="F124" s="1" t="s">
        <v>1155</v>
      </c>
      <c r="G124" s="1" t="n">
        <v>256</v>
      </c>
      <c r="H124" s="1" t="s">
        <v>1156</v>
      </c>
      <c r="I124" s="1" t="n">
        <v>780</v>
      </c>
      <c r="J124" s="1" t="s">
        <v>1157</v>
      </c>
    </row>
    <row r="125" customFormat="false" ht="12.8" hidden="false" customHeight="false" outlineLevel="0" collapsed="false">
      <c r="A125" s="1" t="s">
        <v>19</v>
      </c>
      <c r="B125" s="1" t="s">
        <v>26</v>
      </c>
      <c r="C125" s="1" t="s">
        <v>209</v>
      </c>
      <c r="D125" s="1" t="s">
        <v>210</v>
      </c>
      <c r="E125" s="1" t="n">
        <v>23192</v>
      </c>
      <c r="F125" s="1" t="s">
        <v>1158</v>
      </c>
      <c r="G125" s="1" t="n">
        <v>967</v>
      </c>
      <c r="H125" s="1" t="s">
        <v>1159</v>
      </c>
      <c r="I125" s="1" t="n">
        <v>24159</v>
      </c>
      <c r="J125" s="1" t="s">
        <v>1160</v>
      </c>
    </row>
    <row r="126" customFormat="false" ht="12.8" hidden="false" customHeight="false" outlineLevel="0" collapsed="false">
      <c r="A126" s="1" t="s">
        <v>19</v>
      </c>
      <c r="B126" s="1" t="s">
        <v>23</v>
      </c>
      <c r="C126" s="1" t="s">
        <v>338</v>
      </c>
      <c r="D126" s="1" t="s">
        <v>339</v>
      </c>
      <c r="E126" s="1" t="n">
        <v>46</v>
      </c>
      <c r="F126" s="1" t="s">
        <v>1096</v>
      </c>
      <c r="G126" s="1" t="n">
        <v>1</v>
      </c>
      <c r="H126" s="1" t="n">
        <v>1</v>
      </c>
      <c r="I126" s="1" t="n">
        <v>47</v>
      </c>
      <c r="J126" s="1" t="s">
        <v>1003</v>
      </c>
    </row>
    <row r="127" customFormat="false" ht="12.8" hidden="false" customHeight="false" outlineLevel="0" collapsed="false">
      <c r="A127" s="1" t="s">
        <v>19</v>
      </c>
      <c r="B127" s="1" t="s">
        <v>23</v>
      </c>
      <c r="C127" s="1" t="s">
        <v>211</v>
      </c>
      <c r="D127" s="1" t="s">
        <v>212</v>
      </c>
      <c r="E127" s="1" t="n">
        <v>256</v>
      </c>
      <c r="F127" s="1" t="s">
        <v>966</v>
      </c>
      <c r="G127" s="1" t="n">
        <v>13</v>
      </c>
      <c r="H127" s="1" t="s">
        <v>1161</v>
      </c>
      <c r="I127" s="1" t="n">
        <v>269</v>
      </c>
      <c r="J127" s="1" t="s">
        <v>1162</v>
      </c>
    </row>
    <row r="128" customFormat="false" ht="12.8" hidden="false" customHeight="false" outlineLevel="0" collapsed="false">
      <c r="A128" s="1" t="s">
        <v>19</v>
      </c>
      <c r="B128" s="1" t="s">
        <v>26</v>
      </c>
      <c r="C128" s="1" t="s">
        <v>213</v>
      </c>
      <c r="D128" s="1" t="s">
        <v>214</v>
      </c>
      <c r="E128" s="1" t="n">
        <v>2125</v>
      </c>
      <c r="F128" s="1" t="s">
        <v>1070</v>
      </c>
      <c r="G128" s="1" t="n">
        <v>10489</v>
      </c>
      <c r="H128" s="1" t="s">
        <v>970</v>
      </c>
      <c r="I128" s="1" t="n">
        <v>12614</v>
      </c>
      <c r="J128" s="1" t="s">
        <v>1140</v>
      </c>
    </row>
    <row r="129" customFormat="false" ht="12.8" hidden="false" customHeight="false" outlineLevel="0" collapsed="false">
      <c r="A129" s="1" t="s">
        <v>19</v>
      </c>
      <c r="B129" s="1" t="s">
        <v>29</v>
      </c>
      <c r="C129" s="1" t="s">
        <v>215</v>
      </c>
      <c r="D129" s="1" t="s">
        <v>216</v>
      </c>
      <c r="E129" s="1" t="n">
        <v>4</v>
      </c>
      <c r="F129" s="1" t="s">
        <v>544</v>
      </c>
      <c r="G129" s="1" t="n">
        <v>8</v>
      </c>
      <c r="H129" s="1" t="s">
        <v>529</v>
      </c>
      <c r="I129" s="1" t="n">
        <v>12</v>
      </c>
      <c r="J129" s="1" t="s">
        <v>496</v>
      </c>
    </row>
    <row r="130" customFormat="false" ht="12.8" hidden="false" customHeight="false" outlineLevel="0" collapsed="false">
      <c r="A130" s="1" t="s">
        <v>19</v>
      </c>
      <c r="B130" s="1" t="s">
        <v>20</v>
      </c>
      <c r="C130" s="1" t="s">
        <v>217</v>
      </c>
      <c r="D130" s="1" t="s">
        <v>218</v>
      </c>
      <c r="E130" s="1" t="n">
        <v>269</v>
      </c>
      <c r="F130" s="1" t="s">
        <v>1097</v>
      </c>
      <c r="G130" s="1" t="n">
        <v>37</v>
      </c>
      <c r="H130" s="1" t="s">
        <v>1163</v>
      </c>
      <c r="I130" s="1" t="n">
        <v>306</v>
      </c>
      <c r="J130" s="1" t="s">
        <v>1048</v>
      </c>
    </row>
    <row r="131" customFormat="false" ht="12.8" hidden="false" customHeight="false" outlineLevel="0" collapsed="false">
      <c r="A131" s="1" t="s">
        <v>19</v>
      </c>
      <c r="B131" s="1" t="s">
        <v>29</v>
      </c>
      <c r="C131" s="1" t="s">
        <v>219</v>
      </c>
      <c r="D131" s="1" t="s">
        <v>220</v>
      </c>
      <c r="E131" s="1" t="n">
        <v>1857</v>
      </c>
      <c r="F131" s="1" t="s">
        <v>1103</v>
      </c>
      <c r="G131" s="1" t="n">
        <v>718</v>
      </c>
      <c r="H131" s="1" t="s">
        <v>511</v>
      </c>
      <c r="I131" s="1" t="n">
        <v>2575</v>
      </c>
      <c r="J131" s="1" t="s">
        <v>1164</v>
      </c>
    </row>
    <row r="132" customFormat="false" ht="12.8" hidden="false" customHeight="false" outlineLevel="0" collapsed="false">
      <c r="A132" s="1" t="s">
        <v>19</v>
      </c>
      <c r="B132" s="1" t="s">
        <v>20</v>
      </c>
      <c r="C132" s="1" t="s">
        <v>221</v>
      </c>
      <c r="D132" s="1" t="s">
        <v>222</v>
      </c>
      <c r="E132" s="1" t="n">
        <v>7652</v>
      </c>
      <c r="F132" s="1" t="s">
        <v>509</v>
      </c>
      <c r="G132" s="1" t="n">
        <v>17</v>
      </c>
      <c r="H132" s="1" t="s">
        <v>636</v>
      </c>
      <c r="I132" s="1" t="n">
        <v>7669</v>
      </c>
      <c r="J132" s="1" t="s">
        <v>509</v>
      </c>
    </row>
    <row r="133" customFormat="false" ht="12.8" hidden="false" customHeight="false" outlineLevel="0" collapsed="false">
      <c r="A133" s="1" t="s">
        <v>19</v>
      </c>
      <c r="B133" s="1" t="s">
        <v>26</v>
      </c>
      <c r="C133" s="1" t="s">
        <v>223</v>
      </c>
      <c r="D133" s="1" t="s">
        <v>224</v>
      </c>
      <c r="E133" s="1" t="n">
        <v>6462</v>
      </c>
      <c r="F133" s="1" t="s">
        <v>1165</v>
      </c>
      <c r="G133" s="1" t="n">
        <v>4075</v>
      </c>
      <c r="H133" s="1" t="s">
        <v>1166</v>
      </c>
      <c r="I133" s="1" t="n">
        <v>10537</v>
      </c>
      <c r="J133" s="1" t="s">
        <v>1167</v>
      </c>
    </row>
    <row r="134" customFormat="false" ht="12.8" hidden="false" customHeight="false" outlineLevel="0" collapsed="false">
      <c r="A134" s="1" t="s">
        <v>19</v>
      </c>
      <c r="B134" s="1" t="s">
        <v>225</v>
      </c>
      <c r="C134" s="1" t="s">
        <v>226</v>
      </c>
      <c r="D134" s="1" t="s">
        <v>227</v>
      </c>
      <c r="E134" s="1" t="n">
        <v>1946</v>
      </c>
      <c r="F134" s="1" t="s">
        <v>1168</v>
      </c>
      <c r="G134" s="1" t="n">
        <v>0</v>
      </c>
      <c r="H134" s="1" t="n">
        <v>0</v>
      </c>
      <c r="I134" s="1" t="n">
        <v>1946</v>
      </c>
      <c r="J134" s="1" t="s">
        <v>1168</v>
      </c>
    </row>
    <row r="135" customFormat="false" ht="12.8" hidden="false" customHeight="false" outlineLevel="0" collapsed="false">
      <c r="A135" s="1" t="s">
        <v>19</v>
      </c>
      <c r="B135" s="1" t="s">
        <v>225</v>
      </c>
      <c r="C135" s="1" t="s">
        <v>226</v>
      </c>
      <c r="D135" s="1" t="s">
        <v>1169</v>
      </c>
      <c r="E135" s="1" t="n">
        <v>49</v>
      </c>
      <c r="F135" s="1" t="s">
        <v>966</v>
      </c>
      <c r="G135" s="1" t="n">
        <v>4</v>
      </c>
      <c r="H135" s="1" t="s">
        <v>1170</v>
      </c>
      <c r="I135" s="1" t="n">
        <v>53</v>
      </c>
      <c r="J135" s="1" t="s">
        <v>981</v>
      </c>
    </row>
    <row r="136" customFormat="false" ht="12.8" hidden="false" customHeight="false" outlineLevel="0" collapsed="false">
      <c r="A136" s="1" t="s">
        <v>19</v>
      </c>
      <c r="B136" s="1" t="s">
        <v>225</v>
      </c>
      <c r="C136" s="1" t="s">
        <v>226</v>
      </c>
      <c r="D136" s="1" t="s">
        <v>175</v>
      </c>
      <c r="E136" s="1" t="n">
        <v>54</v>
      </c>
      <c r="F136" s="1" t="s">
        <v>549</v>
      </c>
      <c r="G136" s="1" t="n">
        <v>0</v>
      </c>
      <c r="H136" s="1" t="n">
        <v>0</v>
      </c>
      <c r="I136" s="1" t="n">
        <v>54</v>
      </c>
      <c r="J136" s="1" t="s">
        <v>549</v>
      </c>
    </row>
    <row r="137" customFormat="false" ht="12.8" hidden="false" customHeight="false" outlineLevel="0" collapsed="false">
      <c r="A137" s="1" t="s">
        <v>19</v>
      </c>
      <c r="B137" s="1" t="s">
        <v>20</v>
      </c>
      <c r="C137" s="1" t="s">
        <v>228</v>
      </c>
      <c r="D137" s="1" t="s">
        <v>229</v>
      </c>
      <c r="E137" s="1" t="n">
        <v>537</v>
      </c>
      <c r="F137" s="1" t="s">
        <v>1171</v>
      </c>
      <c r="G137" s="1" t="n">
        <v>815</v>
      </c>
      <c r="H137" s="1" t="s">
        <v>1149</v>
      </c>
      <c r="I137" s="1" t="n">
        <v>1352</v>
      </c>
      <c r="J137" s="1" t="s">
        <v>585</v>
      </c>
    </row>
    <row r="138" customFormat="false" ht="12.8" hidden="false" customHeight="false" outlineLevel="0" collapsed="false">
      <c r="A138" s="1" t="s">
        <v>19</v>
      </c>
      <c r="B138" s="1" t="s">
        <v>26</v>
      </c>
      <c r="C138" s="1" t="s">
        <v>919</v>
      </c>
      <c r="D138" s="1" t="s">
        <v>1172</v>
      </c>
      <c r="E138" s="1" t="n">
        <v>6508</v>
      </c>
      <c r="F138" s="1" t="s">
        <v>1148</v>
      </c>
      <c r="G138" s="1" t="n">
        <v>3</v>
      </c>
      <c r="H138" s="1" t="s">
        <v>496</v>
      </c>
      <c r="I138" s="1" t="n">
        <v>6511</v>
      </c>
      <c r="J138" s="1" t="s">
        <v>1148</v>
      </c>
    </row>
    <row r="139" customFormat="false" ht="12.8" hidden="false" customHeight="false" outlineLevel="0" collapsed="false">
      <c r="A139" s="1" t="s">
        <v>19</v>
      </c>
      <c r="B139" s="1" t="s">
        <v>23</v>
      </c>
      <c r="C139" s="1" t="s">
        <v>230</v>
      </c>
      <c r="D139" s="1" t="s">
        <v>231</v>
      </c>
      <c r="E139" s="1" t="n">
        <v>163</v>
      </c>
      <c r="F139" s="1" t="s">
        <v>1110</v>
      </c>
      <c r="G139" s="1" t="n">
        <v>22</v>
      </c>
      <c r="H139" s="1" t="s">
        <v>1173</v>
      </c>
      <c r="I139" s="1" t="n">
        <v>185</v>
      </c>
      <c r="J139" s="1" t="s">
        <v>1102</v>
      </c>
    </row>
    <row r="140" customFormat="false" ht="12.8" hidden="false" customHeight="false" outlineLevel="0" collapsed="false">
      <c r="A140" s="1" t="s">
        <v>19</v>
      </c>
      <c r="B140" s="1" t="s">
        <v>23</v>
      </c>
      <c r="C140" s="1" t="s">
        <v>1174</v>
      </c>
      <c r="D140" s="1" t="s">
        <v>1175</v>
      </c>
      <c r="E140" s="1" t="n">
        <v>2</v>
      </c>
      <c r="F140" s="1" t="s">
        <v>495</v>
      </c>
      <c r="G140" s="1" t="n">
        <v>3</v>
      </c>
      <c r="H140" s="1" t="n">
        <v>0</v>
      </c>
      <c r="I140" s="1" t="n">
        <v>5</v>
      </c>
      <c r="J140" s="1" t="s">
        <v>451</v>
      </c>
    </row>
    <row r="141" customFormat="false" ht="12.8" hidden="false" customHeight="false" outlineLevel="0" collapsed="false">
      <c r="A141" s="1" t="s">
        <v>19</v>
      </c>
      <c r="B141" s="1" t="s">
        <v>23</v>
      </c>
      <c r="C141" s="1" t="s">
        <v>345</v>
      </c>
      <c r="D141" s="1" t="s">
        <v>346</v>
      </c>
      <c r="E141" s="1" t="n">
        <v>89</v>
      </c>
      <c r="F141" s="1" t="s">
        <v>986</v>
      </c>
      <c r="G141" s="1" t="n">
        <v>7</v>
      </c>
      <c r="H141" s="1" t="s">
        <v>588</v>
      </c>
      <c r="I141" s="1" t="n">
        <v>96</v>
      </c>
      <c r="J141" s="1" t="s">
        <v>467</v>
      </c>
    </row>
    <row r="142" customFormat="false" ht="12.8" hidden="false" customHeight="false" outlineLevel="0" collapsed="false">
      <c r="A142" s="1" t="s">
        <v>232</v>
      </c>
      <c r="E142" s="1" t="n">
        <v>496868</v>
      </c>
      <c r="F142" s="1" t="s">
        <v>1176</v>
      </c>
      <c r="G142" s="1" t="n">
        <v>166373</v>
      </c>
      <c r="H142" s="1" t="s">
        <v>1177</v>
      </c>
      <c r="I142" s="1" t="n">
        <v>663241</v>
      </c>
      <c r="J142" s="1" t="s">
        <v>497</v>
      </c>
    </row>
    <row r="143" customFormat="false" ht="12.8" hidden="false" customHeight="false" outlineLevel="0" collapsed="false">
      <c r="A143" s="1" t="s">
        <v>233</v>
      </c>
      <c r="B143" s="1" t="s">
        <v>23</v>
      </c>
      <c r="E143" s="1" t="n">
        <v>196129</v>
      </c>
      <c r="F143" s="1" t="s">
        <v>958</v>
      </c>
      <c r="G143" s="1" t="n">
        <v>46571</v>
      </c>
      <c r="H143" s="1" t="s">
        <v>1178</v>
      </c>
      <c r="I143" s="1" t="n">
        <v>242700</v>
      </c>
      <c r="J143" s="1" t="s">
        <v>1179</v>
      </c>
    </row>
    <row r="144" customFormat="false" ht="12.8" hidden="false" customHeight="false" outlineLevel="0" collapsed="false">
      <c r="A144" s="1" t="s">
        <v>19</v>
      </c>
      <c r="B144" s="1" t="s">
        <v>23</v>
      </c>
      <c r="D144" s="1" t="s">
        <v>234</v>
      </c>
      <c r="E144" s="1" t="n">
        <v>8</v>
      </c>
      <c r="F144" s="1" t="s">
        <v>955</v>
      </c>
      <c r="G144" s="1" t="n">
        <v>1</v>
      </c>
      <c r="H144" s="1" t="n">
        <v>1</v>
      </c>
      <c r="I144" s="1" t="n">
        <v>9</v>
      </c>
      <c r="J144" s="1" t="s">
        <v>1012</v>
      </c>
    </row>
    <row r="145" customFormat="false" ht="12.8" hidden="false" customHeight="false" outlineLevel="0" collapsed="false">
      <c r="A145" s="1" t="s">
        <v>233</v>
      </c>
      <c r="B145" s="1" t="s">
        <v>29</v>
      </c>
      <c r="E145" s="1" t="n">
        <v>10120</v>
      </c>
      <c r="F145" s="1" t="s">
        <v>1178</v>
      </c>
      <c r="G145" s="1" t="n">
        <v>13766</v>
      </c>
      <c r="H145" s="1" t="s">
        <v>603</v>
      </c>
      <c r="I145" s="1" t="n">
        <v>23886</v>
      </c>
      <c r="J145" s="1" t="s">
        <v>1056</v>
      </c>
    </row>
    <row r="146" customFormat="false" ht="12.8" hidden="false" customHeight="false" outlineLevel="0" collapsed="false">
      <c r="A146" s="1" t="s">
        <v>19</v>
      </c>
      <c r="B146" s="1" t="s">
        <v>29</v>
      </c>
      <c r="D146" s="1" t="s">
        <v>234</v>
      </c>
      <c r="E146" s="1" t="n">
        <v>8</v>
      </c>
      <c r="F146" s="1" t="s">
        <v>495</v>
      </c>
      <c r="G146" s="1" t="n">
        <v>10</v>
      </c>
      <c r="H146" s="1" t="s">
        <v>1180</v>
      </c>
      <c r="I146" s="1" t="n">
        <v>18</v>
      </c>
      <c r="J146" s="1" t="s">
        <v>1181</v>
      </c>
    </row>
    <row r="147" customFormat="false" ht="12.8" hidden="false" customHeight="false" outlineLevel="0" collapsed="false">
      <c r="A147" s="1" t="s">
        <v>233</v>
      </c>
      <c r="B147" s="1" t="s">
        <v>20</v>
      </c>
      <c r="E147" s="1" t="n">
        <v>183658</v>
      </c>
      <c r="F147" s="1" t="s">
        <v>528</v>
      </c>
      <c r="G147" s="1" t="n">
        <v>72594</v>
      </c>
      <c r="H147" s="1" t="s">
        <v>453</v>
      </c>
      <c r="I147" s="1" t="n">
        <v>256252</v>
      </c>
      <c r="J147" s="1" t="s">
        <v>1182</v>
      </c>
    </row>
    <row r="148" customFormat="false" ht="12.8" hidden="false" customHeight="false" outlineLevel="0" collapsed="false">
      <c r="A148" s="1" t="s">
        <v>19</v>
      </c>
      <c r="B148" s="1" t="s">
        <v>20</v>
      </c>
      <c r="D148" s="1" t="s">
        <v>234</v>
      </c>
      <c r="E148" s="1" t="n">
        <v>213</v>
      </c>
      <c r="F148" s="1" t="s">
        <v>601</v>
      </c>
      <c r="G148" s="1" t="n">
        <v>3</v>
      </c>
      <c r="H148" s="1" t="s">
        <v>1012</v>
      </c>
      <c r="I148" s="1" t="n">
        <v>216</v>
      </c>
      <c r="J148" s="1" t="s">
        <v>1183</v>
      </c>
    </row>
    <row r="149" customFormat="false" ht="12.8" hidden="false" customHeight="false" outlineLevel="0" collapsed="false">
      <c r="A149" s="1" t="s">
        <v>233</v>
      </c>
      <c r="B149" s="1" t="s">
        <v>26</v>
      </c>
      <c r="E149" s="1" t="n">
        <v>104912</v>
      </c>
      <c r="F149" s="1" t="s">
        <v>1184</v>
      </c>
      <c r="G149" s="1" t="n">
        <v>33438</v>
      </c>
      <c r="H149" s="1" t="s">
        <v>962</v>
      </c>
      <c r="I149" s="1" t="n">
        <v>138350</v>
      </c>
      <c r="J149" s="1" t="s">
        <v>950</v>
      </c>
    </row>
    <row r="150" customFormat="false" ht="12.8" hidden="false" customHeight="false" outlineLevel="0" collapsed="false">
      <c r="A150" s="1" t="s">
        <v>19</v>
      </c>
      <c r="B150" s="1" t="s">
        <v>26</v>
      </c>
      <c r="D150" s="1" t="s">
        <v>234</v>
      </c>
      <c r="E150" s="1" t="n">
        <v>24</v>
      </c>
      <c r="F150" s="1" t="s">
        <v>475</v>
      </c>
      <c r="G150" s="1" t="n">
        <v>1</v>
      </c>
      <c r="H150" s="1" t="n">
        <v>1</v>
      </c>
      <c r="I150" s="1" t="n">
        <v>25</v>
      </c>
      <c r="J150" s="1" t="s">
        <v>1185</v>
      </c>
    </row>
    <row r="151" customFormat="false" ht="12.8" hidden="false" customHeight="false" outlineLevel="0" collapsed="false">
      <c r="A151" s="1" t="s">
        <v>233</v>
      </c>
      <c r="B151" s="1" t="s">
        <v>225</v>
      </c>
      <c r="E151" s="1" t="n">
        <v>2049</v>
      </c>
      <c r="F151" s="1" t="s">
        <v>530</v>
      </c>
      <c r="G151" s="1" t="n">
        <v>4</v>
      </c>
      <c r="H151" s="1" t="s">
        <v>1170</v>
      </c>
      <c r="I151" s="1" t="n">
        <v>2053</v>
      </c>
      <c r="J151" s="1" t="s">
        <v>1186</v>
      </c>
    </row>
  </sheetData>
  <autoFilter ref="A1:J151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8"/>
  <sheetViews>
    <sheetView showFormulas="false" showGridLines="true" showRowColHeaders="true" showZeros="true" rightToLeft="false" tabSelected="false" showOutlineSymbols="true" defaultGridColor="true" view="normal" topLeftCell="A98" colorId="64" zoomScale="83" zoomScaleNormal="83" zoomScalePageLayoutView="100" workbookViewId="0">
      <selection pane="topLeft" activeCell="L120" activeCellId="0" sqref="L12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93"/>
    <col collapsed="false" customWidth="true" hidden="false" outlineLevel="0" max="2" min="2" style="1" width="13.71"/>
    <col collapsed="false" customWidth="true" hidden="false" outlineLevel="0" max="3" min="3" style="1" width="14.96"/>
    <col collapsed="false" customWidth="true" hidden="false" outlineLevel="0" max="4" min="4" style="1" width="28.83"/>
    <col collapsed="false" customWidth="true" hidden="false" outlineLevel="0" max="5" min="5" style="1" width="17.13"/>
    <col collapsed="false" customWidth="true" hidden="false" outlineLevel="0" max="6" min="6" style="1" width="21.93"/>
    <col collapsed="false" customWidth="true" hidden="false" outlineLevel="0" max="9" min="7" style="1" width="23.41"/>
    <col collapsed="false" customWidth="true" hidden="false" outlineLevel="0" max="19" min="10" style="1" width="20.15"/>
    <col collapsed="false" customWidth="true" hidden="false" outlineLevel="0" max="20" min="20" style="1" width="19.99"/>
    <col collapsed="false" customWidth="true" hidden="false" outlineLevel="0" max="21" min="21" style="1" width="20.15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235</v>
      </c>
      <c r="G1" s="2" t="s">
        <v>236</v>
      </c>
      <c r="H1" s="2" t="s">
        <v>237</v>
      </c>
      <c r="I1" s="2" t="s">
        <v>238</v>
      </c>
      <c r="J1" s="2" t="s">
        <v>239</v>
      </c>
      <c r="K1" s="2" t="s">
        <v>240</v>
      </c>
      <c r="L1" s="2" t="s">
        <v>241</v>
      </c>
      <c r="M1" s="2" t="s">
        <v>242</v>
      </c>
      <c r="N1" s="2" t="s">
        <v>243</v>
      </c>
      <c r="O1" s="2" t="s">
        <v>244</v>
      </c>
      <c r="P1" s="2" t="s">
        <v>245</v>
      </c>
      <c r="Q1" s="2" t="s">
        <v>246</v>
      </c>
      <c r="R1" s="2" t="s">
        <v>247</v>
      </c>
      <c r="S1" s="2" t="s">
        <v>248</v>
      </c>
      <c r="T1" s="2" t="s">
        <v>249</v>
      </c>
      <c r="U1" s="2" t="s">
        <v>250</v>
      </c>
    </row>
    <row r="2" customFormat="false" ht="12.8" hidden="false" customHeight="fals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n">
        <v>12378</v>
      </c>
      <c r="F2" s="1" t="n">
        <v>0.208</v>
      </c>
      <c r="G2" s="3" t="n">
        <f aca="false">F2*E2</f>
        <v>2574.624</v>
      </c>
      <c r="H2" s="3" t="n">
        <f aca="false">E2-G2</f>
        <v>9803.376</v>
      </c>
      <c r="I2" s="1" t="s">
        <v>251</v>
      </c>
      <c r="J2" s="1" t="n">
        <v>1250</v>
      </c>
      <c r="K2" s="1" t="n">
        <v>1108</v>
      </c>
      <c r="L2" s="1" t="n">
        <v>1094</v>
      </c>
      <c r="M2" s="1" t="n">
        <v>1022</v>
      </c>
      <c r="N2" s="1" t="n">
        <v>993</v>
      </c>
      <c r="O2" s="1" t="n">
        <v>1385</v>
      </c>
      <c r="P2" s="1" t="n">
        <v>1263</v>
      </c>
      <c r="Q2" s="1" t="n">
        <v>984</v>
      </c>
      <c r="R2" s="1" t="n">
        <v>966</v>
      </c>
      <c r="S2" s="1" t="n">
        <v>895</v>
      </c>
      <c r="T2" s="1" t="n">
        <v>738</v>
      </c>
      <c r="U2" s="1" t="n">
        <v>680</v>
      </c>
    </row>
    <row r="3" customFormat="false" ht="12.8" hidden="false" customHeight="false" outlineLevel="0" collapsed="false">
      <c r="A3" s="1" t="s">
        <v>19</v>
      </c>
      <c r="B3" s="1" t="s">
        <v>23</v>
      </c>
      <c r="C3" s="1" t="s">
        <v>24</v>
      </c>
      <c r="D3" s="1" t="s">
        <v>25</v>
      </c>
      <c r="E3" s="1" t="n">
        <v>2429</v>
      </c>
      <c r="F3" s="1" t="n">
        <v>0.095</v>
      </c>
      <c r="G3" s="3" t="n">
        <f aca="false">F3*E3</f>
        <v>230.755</v>
      </c>
      <c r="H3" s="3" t="n">
        <f aca="false">E3-G3</f>
        <v>2198.245</v>
      </c>
      <c r="I3" s="1" t="s">
        <v>252</v>
      </c>
      <c r="J3" s="1" t="n">
        <v>125</v>
      </c>
      <c r="K3" s="1" t="n">
        <v>184</v>
      </c>
      <c r="L3" s="1" t="n">
        <v>206</v>
      </c>
      <c r="M3" s="1" t="n">
        <v>164</v>
      </c>
      <c r="N3" s="1" t="n">
        <v>187</v>
      </c>
      <c r="O3" s="1" t="n">
        <v>202</v>
      </c>
      <c r="P3" s="1" t="n">
        <v>276</v>
      </c>
      <c r="Q3" s="1" t="n">
        <v>178</v>
      </c>
      <c r="R3" s="1" t="n">
        <v>222</v>
      </c>
      <c r="S3" s="1" t="n">
        <v>239</v>
      </c>
      <c r="T3" s="1" t="n">
        <v>228</v>
      </c>
      <c r="U3" s="1" t="n">
        <v>218</v>
      </c>
    </row>
    <row r="4" customFormat="false" ht="12.8" hidden="false" customHeight="false" outlineLevel="0" collapsed="false">
      <c r="A4" s="1" t="s">
        <v>19</v>
      </c>
      <c r="B4" s="1" t="s">
        <v>26</v>
      </c>
      <c r="C4" s="1" t="s">
        <v>27</v>
      </c>
      <c r="D4" s="1" t="s">
        <v>28</v>
      </c>
      <c r="E4" s="1" t="n">
        <v>1391</v>
      </c>
      <c r="F4" s="1" t="n">
        <v>0.994</v>
      </c>
      <c r="G4" s="3" t="n">
        <f aca="false">F4*E4</f>
        <v>1382.654</v>
      </c>
      <c r="H4" s="3" t="n">
        <f aca="false">E4-G4</f>
        <v>8.346</v>
      </c>
      <c r="I4" s="1" t="s">
        <v>253</v>
      </c>
      <c r="J4" s="1" t="n">
        <v>135</v>
      </c>
      <c r="K4" s="1" t="n">
        <v>168</v>
      </c>
      <c r="L4" s="1" t="n">
        <v>122</v>
      </c>
      <c r="M4" s="1" t="n">
        <v>82</v>
      </c>
      <c r="N4" s="1" t="n">
        <v>92</v>
      </c>
      <c r="O4" s="1" t="n">
        <v>104</v>
      </c>
      <c r="P4" s="1" t="n">
        <v>118</v>
      </c>
      <c r="Q4" s="1" t="n">
        <v>99</v>
      </c>
      <c r="R4" s="1" t="n">
        <v>112</v>
      </c>
      <c r="S4" s="1" t="n">
        <v>169</v>
      </c>
      <c r="T4" s="1" t="n">
        <v>110</v>
      </c>
      <c r="U4" s="1" t="n">
        <v>80</v>
      </c>
    </row>
    <row r="5" customFormat="false" ht="12.8" hidden="false" customHeight="false" outlineLevel="0" collapsed="false">
      <c r="A5" s="1" t="s">
        <v>19</v>
      </c>
      <c r="B5" s="1" t="s">
        <v>29</v>
      </c>
      <c r="C5" s="1" t="s">
        <v>30</v>
      </c>
      <c r="D5" s="1" t="s">
        <v>31</v>
      </c>
      <c r="E5" s="1" t="n">
        <v>25</v>
      </c>
      <c r="F5" s="1" t="n">
        <v>0.32</v>
      </c>
      <c r="G5" s="3" t="n">
        <f aca="false">F5*E5</f>
        <v>8</v>
      </c>
      <c r="H5" s="3" t="n">
        <f aca="false">E5-G5</f>
        <v>17</v>
      </c>
      <c r="I5" s="1" t="s">
        <v>254</v>
      </c>
      <c r="J5" s="1" t="n">
        <v>1</v>
      </c>
      <c r="K5" s="1" t="n">
        <v>2</v>
      </c>
      <c r="L5" s="1" t="n">
        <v>0</v>
      </c>
      <c r="M5" s="1" t="n">
        <v>2</v>
      </c>
      <c r="N5" s="1" t="n">
        <v>4</v>
      </c>
      <c r="O5" s="1" t="n">
        <v>3</v>
      </c>
      <c r="P5" s="1" t="n">
        <v>0</v>
      </c>
      <c r="Q5" s="1" t="n">
        <v>0</v>
      </c>
      <c r="R5" s="1" t="n">
        <v>1</v>
      </c>
      <c r="S5" s="1" t="n">
        <v>5</v>
      </c>
      <c r="T5" s="1" t="n">
        <v>5</v>
      </c>
      <c r="U5" s="1" t="n">
        <v>2</v>
      </c>
    </row>
    <row r="6" customFormat="false" ht="12.8" hidden="false" customHeight="false" outlineLevel="0" collapsed="false">
      <c r="A6" s="1" t="s">
        <v>19</v>
      </c>
      <c r="B6" s="1" t="s">
        <v>26</v>
      </c>
      <c r="C6" s="1" t="s">
        <v>32</v>
      </c>
      <c r="D6" s="1" t="s">
        <v>33</v>
      </c>
      <c r="E6" s="1" t="n">
        <v>1876</v>
      </c>
      <c r="F6" s="1" t="n">
        <v>0.939</v>
      </c>
      <c r="G6" s="3" t="n">
        <f aca="false">F6*E6</f>
        <v>1761.564</v>
      </c>
      <c r="H6" s="3" t="n">
        <f aca="false">E6-G6</f>
        <v>114.436</v>
      </c>
      <c r="I6" s="1" t="n">
        <v>43</v>
      </c>
      <c r="J6" s="1" t="n">
        <v>264</v>
      </c>
      <c r="K6" s="1" t="n">
        <v>162</v>
      </c>
      <c r="L6" s="1" t="n">
        <v>153</v>
      </c>
      <c r="M6" s="1" t="n">
        <v>169</v>
      </c>
      <c r="N6" s="1" t="n">
        <v>165</v>
      </c>
      <c r="O6" s="1" t="n">
        <v>154</v>
      </c>
      <c r="P6" s="1" t="n">
        <v>166</v>
      </c>
      <c r="Q6" s="1" t="n">
        <v>90</v>
      </c>
      <c r="R6" s="1" t="n">
        <v>146</v>
      </c>
      <c r="S6" s="1" t="n">
        <v>161</v>
      </c>
      <c r="T6" s="1" t="n">
        <v>131</v>
      </c>
      <c r="U6" s="1" t="n">
        <v>115</v>
      </c>
    </row>
    <row r="7" customFormat="false" ht="12.8" hidden="false" customHeight="false" outlineLevel="0" collapsed="false">
      <c r="A7" s="1" t="s">
        <v>19</v>
      </c>
      <c r="B7" s="1" t="s">
        <v>26</v>
      </c>
      <c r="C7" s="1" t="s">
        <v>34</v>
      </c>
      <c r="D7" s="1" t="s">
        <v>35</v>
      </c>
      <c r="E7" s="1" t="n">
        <v>397</v>
      </c>
      <c r="F7" s="1" t="n">
        <v>0.282</v>
      </c>
      <c r="G7" s="3" t="n">
        <f aca="false">F7*E7</f>
        <v>111.954</v>
      </c>
      <c r="H7" s="3" t="n">
        <f aca="false">E7-G7</f>
        <v>285.046</v>
      </c>
      <c r="I7" s="1" t="s">
        <v>255</v>
      </c>
      <c r="J7" s="1" t="n">
        <v>43</v>
      </c>
      <c r="K7" s="1" t="n">
        <v>58</v>
      </c>
      <c r="L7" s="1" t="n">
        <v>47</v>
      </c>
      <c r="M7" s="1" t="n">
        <v>49</v>
      </c>
      <c r="N7" s="1" t="n">
        <v>23</v>
      </c>
      <c r="O7" s="1" t="n">
        <v>28</v>
      </c>
      <c r="P7" s="1" t="n">
        <v>19</v>
      </c>
      <c r="Q7" s="1" t="n">
        <v>28</v>
      </c>
      <c r="R7" s="1" t="n">
        <v>25</v>
      </c>
      <c r="S7" s="1" t="n">
        <v>28</v>
      </c>
      <c r="T7" s="1" t="n">
        <v>20</v>
      </c>
      <c r="U7" s="1" t="n">
        <v>29</v>
      </c>
    </row>
    <row r="8" customFormat="false" ht="12.8" hidden="false" customHeight="false" outlineLevel="0" collapsed="false">
      <c r="A8" s="1" t="s">
        <v>19</v>
      </c>
      <c r="B8" s="1" t="s">
        <v>23</v>
      </c>
      <c r="C8" s="1" t="s">
        <v>36</v>
      </c>
      <c r="D8" s="1" t="s">
        <v>37</v>
      </c>
      <c r="E8" s="1" t="n">
        <v>203</v>
      </c>
      <c r="F8" s="1" t="n">
        <v>0.158</v>
      </c>
      <c r="G8" s="3" t="n">
        <f aca="false">F8*E8</f>
        <v>32.074</v>
      </c>
      <c r="H8" s="3" t="n">
        <f aca="false">E8-G8</f>
        <v>170.926</v>
      </c>
      <c r="I8" s="1" t="n">
        <v>34</v>
      </c>
      <c r="J8" s="1" t="n">
        <v>7</v>
      </c>
      <c r="K8" s="1" t="n">
        <v>30</v>
      </c>
      <c r="L8" s="1" t="n">
        <v>23</v>
      </c>
      <c r="M8" s="1" t="n">
        <v>10</v>
      </c>
      <c r="N8" s="1" t="n">
        <v>7</v>
      </c>
      <c r="O8" s="1" t="n">
        <v>16</v>
      </c>
      <c r="P8" s="1" t="n">
        <v>27</v>
      </c>
      <c r="Q8" s="1" t="n">
        <v>21</v>
      </c>
      <c r="R8" s="1" t="n">
        <v>21</v>
      </c>
      <c r="S8" s="1" t="n">
        <v>17</v>
      </c>
      <c r="T8" s="1" t="n">
        <v>5</v>
      </c>
      <c r="U8" s="1" t="n">
        <v>19</v>
      </c>
    </row>
    <row r="9" customFormat="false" ht="12.8" hidden="false" customHeight="false" outlineLevel="0" collapsed="false">
      <c r="A9" s="1" t="s">
        <v>19</v>
      </c>
      <c r="B9" s="1" t="s">
        <v>23</v>
      </c>
      <c r="C9" s="1" t="s">
        <v>38</v>
      </c>
      <c r="D9" s="1" t="s">
        <v>39</v>
      </c>
      <c r="E9" s="1" t="n">
        <v>341</v>
      </c>
      <c r="F9" s="1" t="n">
        <v>0.323</v>
      </c>
      <c r="G9" s="3" t="n">
        <f aca="false">F9*E9</f>
        <v>110.143</v>
      </c>
      <c r="H9" s="3" t="n">
        <f aca="false">E9-G9</f>
        <v>230.857</v>
      </c>
      <c r="I9" s="1" t="s">
        <v>256</v>
      </c>
      <c r="J9" s="1" t="n">
        <v>18</v>
      </c>
      <c r="K9" s="1" t="n">
        <v>31</v>
      </c>
      <c r="L9" s="1" t="n">
        <v>25</v>
      </c>
      <c r="M9" s="1" t="n">
        <v>20</v>
      </c>
      <c r="N9" s="1" t="n">
        <v>25</v>
      </c>
      <c r="O9" s="1" t="n">
        <v>41</v>
      </c>
      <c r="P9" s="1" t="n">
        <v>27</v>
      </c>
      <c r="Q9" s="1" t="n">
        <v>21</v>
      </c>
      <c r="R9" s="1" t="n">
        <v>30</v>
      </c>
      <c r="S9" s="1" t="n">
        <v>35</v>
      </c>
      <c r="T9" s="1" t="n">
        <v>39</v>
      </c>
      <c r="U9" s="1" t="n">
        <v>29</v>
      </c>
    </row>
    <row r="10" customFormat="false" ht="12.8" hidden="false" customHeight="false" outlineLevel="0" collapsed="false">
      <c r="A10" s="1" t="s">
        <v>19</v>
      </c>
      <c r="B10" s="1" t="s">
        <v>23</v>
      </c>
      <c r="C10" s="1" t="s">
        <v>40</v>
      </c>
      <c r="D10" s="1" t="s">
        <v>41</v>
      </c>
      <c r="E10" s="1" t="n">
        <v>313</v>
      </c>
      <c r="F10" s="1" t="n">
        <v>0.246</v>
      </c>
      <c r="G10" s="3" t="n">
        <f aca="false">F10*E10</f>
        <v>76.998</v>
      </c>
      <c r="H10" s="3" t="n">
        <f aca="false">E10-G10</f>
        <v>236.002</v>
      </c>
      <c r="I10" s="1" t="n">
        <v>33</v>
      </c>
      <c r="J10" s="1" t="n">
        <v>28</v>
      </c>
      <c r="K10" s="1" t="n">
        <v>30</v>
      </c>
      <c r="L10" s="1" t="n">
        <v>26</v>
      </c>
      <c r="M10" s="1" t="n">
        <v>29</v>
      </c>
      <c r="N10" s="1" t="n">
        <v>26</v>
      </c>
      <c r="O10" s="1" t="n">
        <v>32</v>
      </c>
      <c r="P10" s="1" t="n">
        <v>32</v>
      </c>
      <c r="Q10" s="1" t="n">
        <v>32</v>
      </c>
      <c r="R10" s="1" t="n">
        <v>21</v>
      </c>
      <c r="S10" s="1" t="n">
        <v>26</v>
      </c>
      <c r="T10" s="1" t="n">
        <v>18</v>
      </c>
      <c r="U10" s="1" t="n">
        <v>13</v>
      </c>
    </row>
    <row r="11" customFormat="false" ht="12.8" hidden="false" customHeight="false" outlineLevel="0" collapsed="false">
      <c r="A11" s="1" t="s">
        <v>19</v>
      </c>
      <c r="B11" s="1" t="s">
        <v>20</v>
      </c>
      <c r="C11" s="1" t="s">
        <v>42</v>
      </c>
      <c r="D11" s="1" t="s">
        <v>43</v>
      </c>
      <c r="E11" s="1" t="n">
        <v>6031</v>
      </c>
      <c r="F11" s="1" t="n">
        <v>0.083</v>
      </c>
      <c r="G11" s="3" t="n">
        <f aca="false">F11*E11</f>
        <v>500.573</v>
      </c>
      <c r="H11" s="3" t="n">
        <f aca="false">E11-G11</f>
        <v>5530.427</v>
      </c>
      <c r="I11" s="1" t="s">
        <v>257</v>
      </c>
      <c r="J11" s="1" t="n">
        <v>743</v>
      </c>
      <c r="K11" s="1" t="n">
        <v>583</v>
      </c>
      <c r="L11" s="1" t="n">
        <v>439</v>
      </c>
      <c r="M11" s="1" t="n">
        <v>340</v>
      </c>
      <c r="N11" s="1" t="n">
        <v>370</v>
      </c>
      <c r="O11" s="1" t="n">
        <v>483</v>
      </c>
      <c r="P11" s="1" t="n">
        <v>528</v>
      </c>
      <c r="Q11" s="1" t="n">
        <v>512</v>
      </c>
      <c r="R11" s="1" t="n">
        <v>426</v>
      </c>
      <c r="S11" s="1" t="n">
        <v>606</v>
      </c>
      <c r="T11" s="1" t="n">
        <v>522</v>
      </c>
      <c r="U11" s="1" t="n">
        <v>479</v>
      </c>
    </row>
    <row r="12" customFormat="false" ht="12.8" hidden="false" customHeight="false" outlineLevel="0" collapsed="false">
      <c r="A12" s="1" t="s">
        <v>19</v>
      </c>
      <c r="B12" s="1" t="s">
        <v>26</v>
      </c>
      <c r="C12" s="1" t="s">
        <v>44</v>
      </c>
      <c r="D12" s="1" t="s">
        <v>45</v>
      </c>
      <c r="E12" s="1" t="n">
        <v>91</v>
      </c>
      <c r="F12" s="1" t="n">
        <v>0.945</v>
      </c>
      <c r="G12" s="3" t="n">
        <f aca="false">F12*E12</f>
        <v>85.995</v>
      </c>
      <c r="H12" s="3" t="n">
        <f aca="false">E12-G12</f>
        <v>5.00500000000001</v>
      </c>
      <c r="I12" s="1" t="s">
        <v>258</v>
      </c>
      <c r="J12" s="1" t="n">
        <v>3</v>
      </c>
      <c r="K12" s="1" t="n">
        <v>10</v>
      </c>
      <c r="L12" s="1" t="n">
        <v>9</v>
      </c>
      <c r="M12" s="1" t="n">
        <v>6</v>
      </c>
      <c r="N12" s="1" t="n">
        <v>9</v>
      </c>
      <c r="O12" s="1" t="n">
        <v>2</v>
      </c>
      <c r="P12" s="1" t="n">
        <v>5</v>
      </c>
      <c r="Q12" s="1" t="n">
        <v>12</v>
      </c>
      <c r="R12" s="1" t="n">
        <v>7</v>
      </c>
      <c r="S12" s="1" t="n">
        <v>17</v>
      </c>
      <c r="T12" s="1" t="n">
        <v>7</v>
      </c>
      <c r="U12" s="1" t="n">
        <v>4</v>
      </c>
    </row>
    <row r="13" customFormat="false" ht="12.8" hidden="false" customHeight="false" outlineLevel="0" collapsed="false">
      <c r="A13" s="1" t="s">
        <v>19</v>
      </c>
      <c r="B13" s="1" t="s">
        <v>26</v>
      </c>
      <c r="C13" s="1" t="s">
        <v>46</v>
      </c>
      <c r="D13" s="1" t="s">
        <v>47</v>
      </c>
      <c r="E13" s="1" t="n">
        <v>140</v>
      </c>
      <c r="F13" s="1" t="n">
        <v>0.143</v>
      </c>
      <c r="G13" s="3" t="n">
        <f aca="false">F13*E13</f>
        <v>20.02</v>
      </c>
      <c r="H13" s="3" t="n">
        <f aca="false">E13-G13</f>
        <v>119.98</v>
      </c>
      <c r="I13" s="1" t="s">
        <v>259</v>
      </c>
      <c r="J13" s="1" t="n">
        <v>8</v>
      </c>
      <c r="K13" s="1" t="n">
        <v>17</v>
      </c>
      <c r="L13" s="1" t="n">
        <v>13</v>
      </c>
      <c r="M13" s="1" t="n">
        <v>10</v>
      </c>
      <c r="N13" s="1" t="n">
        <v>11</v>
      </c>
      <c r="O13" s="1" t="n">
        <v>9</v>
      </c>
      <c r="P13" s="1" t="n">
        <v>16</v>
      </c>
      <c r="Q13" s="1" t="n">
        <v>13</v>
      </c>
      <c r="R13" s="1" t="n">
        <v>9</v>
      </c>
      <c r="S13" s="1" t="n">
        <v>8</v>
      </c>
      <c r="T13" s="1" t="n">
        <v>17</v>
      </c>
      <c r="U13" s="1" t="n">
        <v>9</v>
      </c>
    </row>
    <row r="14" customFormat="false" ht="12.8" hidden="false" customHeight="false" outlineLevel="0" collapsed="false">
      <c r="A14" s="1" t="s">
        <v>19</v>
      </c>
      <c r="B14" s="1" t="s">
        <v>29</v>
      </c>
      <c r="C14" s="1" t="s">
        <v>260</v>
      </c>
      <c r="D14" s="1" t="s">
        <v>261</v>
      </c>
      <c r="E14" s="1" t="n">
        <v>14</v>
      </c>
      <c r="F14" s="1" t="n">
        <v>0.286</v>
      </c>
      <c r="G14" s="3" t="n">
        <f aca="false">F14*E14</f>
        <v>4.004</v>
      </c>
      <c r="H14" s="3" t="n">
        <f aca="false">E14-G14</f>
        <v>9.996</v>
      </c>
      <c r="I14" s="1" t="s">
        <v>256</v>
      </c>
      <c r="J14" s="1" t="n">
        <v>2</v>
      </c>
      <c r="K14" s="1" t="n">
        <v>0</v>
      </c>
      <c r="L14" s="1" t="n">
        <v>0</v>
      </c>
      <c r="M14" s="1" t="n">
        <v>0</v>
      </c>
      <c r="N14" s="1" t="n">
        <v>0</v>
      </c>
      <c r="O14" s="1" t="n">
        <v>7</v>
      </c>
      <c r="P14" s="1" t="n">
        <v>2</v>
      </c>
      <c r="Q14" s="1" t="n">
        <v>0</v>
      </c>
      <c r="R14" s="1" t="n">
        <v>0</v>
      </c>
      <c r="S14" s="1" t="n">
        <v>0</v>
      </c>
      <c r="T14" s="1" t="n">
        <v>0</v>
      </c>
      <c r="U14" s="1" t="n">
        <v>3</v>
      </c>
    </row>
    <row r="15" customFormat="false" ht="12.8" hidden="false" customHeight="false" outlineLevel="0" collapsed="false">
      <c r="A15" s="1" t="s">
        <v>19</v>
      </c>
      <c r="B15" s="1" t="s">
        <v>29</v>
      </c>
      <c r="C15" s="1" t="s">
        <v>48</v>
      </c>
      <c r="D15" s="1" t="s">
        <v>49</v>
      </c>
      <c r="E15" s="1" t="n">
        <v>202</v>
      </c>
      <c r="F15" s="1" t="n">
        <v>0.411</v>
      </c>
      <c r="G15" s="3" t="n">
        <f aca="false">F15*E15</f>
        <v>83.022</v>
      </c>
      <c r="H15" s="3" t="n">
        <f aca="false">E15-G15</f>
        <v>118.978</v>
      </c>
      <c r="I15" s="1" t="n">
        <v>36</v>
      </c>
      <c r="J15" s="1" t="n">
        <v>11</v>
      </c>
      <c r="K15" s="1" t="n">
        <v>25</v>
      </c>
      <c r="L15" s="1" t="n">
        <v>17</v>
      </c>
      <c r="M15" s="1" t="n">
        <v>16</v>
      </c>
      <c r="N15" s="1" t="n">
        <v>16</v>
      </c>
      <c r="O15" s="1" t="n">
        <v>27</v>
      </c>
      <c r="P15" s="1" t="n">
        <v>18</v>
      </c>
      <c r="Q15" s="1" t="n">
        <v>14</v>
      </c>
      <c r="R15" s="1" t="n">
        <v>20</v>
      </c>
      <c r="S15" s="1" t="n">
        <v>8</v>
      </c>
      <c r="T15" s="1" t="n">
        <v>20</v>
      </c>
      <c r="U15" s="1" t="n">
        <v>10</v>
      </c>
    </row>
    <row r="16" customFormat="false" ht="12.8" hidden="false" customHeight="false" outlineLevel="0" collapsed="false">
      <c r="A16" s="1" t="s">
        <v>19</v>
      </c>
      <c r="B16" s="1" t="s">
        <v>20</v>
      </c>
      <c r="C16" s="1" t="s">
        <v>262</v>
      </c>
      <c r="D16" s="1" t="s">
        <v>263</v>
      </c>
      <c r="E16" s="1" t="n">
        <v>8</v>
      </c>
      <c r="F16" s="1" t="n">
        <v>0</v>
      </c>
      <c r="G16" s="3" t="n">
        <f aca="false">F16*E16</f>
        <v>0</v>
      </c>
      <c r="H16" s="3" t="n">
        <f aca="false">E16-G16</f>
        <v>8</v>
      </c>
      <c r="I16" s="1" t="s">
        <v>264</v>
      </c>
      <c r="J16" s="1" t="n">
        <v>0</v>
      </c>
      <c r="K16" s="1" t="n">
        <v>2</v>
      </c>
      <c r="L16" s="1" t="n">
        <v>0</v>
      </c>
      <c r="M16" s="1" t="n">
        <v>0</v>
      </c>
      <c r="N16" s="1" t="n">
        <v>1</v>
      </c>
      <c r="O16" s="1" t="n">
        <v>0</v>
      </c>
      <c r="P16" s="1" t="n">
        <v>1</v>
      </c>
      <c r="Q16" s="1" t="n">
        <v>2</v>
      </c>
      <c r="R16" s="1" t="n">
        <v>1</v>
      </c>
      <c r="S16" s="1" t="n">
        <v>1</v>
      </c>
      <c r="T16" s="1" t="n">
        <v>0</v>
      </c>
      <c r="U16" s="1" t="n">
        <v>0</v>
      </c>
    </row>
    <row r="17" customFormat="false" ht="12.8" hidden="false" customHeight="false" outlineLevel="0" collapsed="false">
      <c r="A17" s="1" t="s">
        <v>19</v>
      </c>
      <c r="B17" s="1" t="s">
        <v>23</v>
      </c>
      <c r="C17" s="1" t="s">
        <v>50</v>
      </c>
      <c r="D17" s="1" t="s">
        <v>51</v>
      </c>
      <c r="E17" s="1" t="n">
        <v>856</v>
      </c>
      <c r="F17" s="1" t="n">
        <v>0.082</v>
      </c>
      <c r="G17" s="3" t="n">
        <f aca="false">F17*E17</f>
        <v>70.192</v>
      </c>
      <c r="H17" s="3" t="n">
        <f aca="false">E17-G17</f>
        <v>785.808</v>
      </c>
      <c r="I17" s="1" t="s">
        <v>265</v>
      </c>
      <c r="J17" s="1" t="n">
        <v>30</v>
      </c>
      <c r="K17" s="1" t="n">
        <v>48</v>
      </c>
      <c r="L17" s="1" t="n">
        <v>65</v>
      </c>
      <c r="M17" s="1" t="n">
        <v>54</v>
      </c>
      <c r="N17" s="1" t="n">
        <v>109</v>
      </c>
      <c r="O17" s="1" t="n">
        <v>65</v>
      </c>
      <c r="P17" s="1" t="n">
        <v>121</v>
      </c>
      <c r="Q17" s="1" t="n">
        <v>25</v>
      </c>
      <c r="R17" s="1" t="n">
        <v>40</v>
      </c>
      <c r="S17" s="1" t="n">
        <v>114</v>
      </c>
      <c r="T17" s="1" t="n">
        <v>165</v>
      </c>
      <c r="U17" s="1" t="n">
        <v>20</v>
      </c>
    </row>
    <row r="18" customFormat="false" ht="12.8" hidden="false" customHeight="false" outlineLevel="0" collapsed="false">
      <c r="A18" s="1" t="s">
        <v>19</v>
      </c>
      <c r="B18" s="1" t="s">
        <v>29</v>
      </c>
      <c r="C18" s="1" t="s">
        <v>266</v>
      </c>
      <c r="D18" s="1" t="s">
        <v>267</v>
      </c>
      <c r="E18" s="1" t="n">
        <v>6</v>
      </c>
      <c r="F18" s="1" t="n">
        <v>0</v>
      </c>
      <c r="G18" s="3" t="n">
        <f aca="false">F18*E18</f>
        <v>0</v>
      </c>
      <c r="H18" s="3" t="n">
        <f aca="false">E18-G18</f>
        <v>6</v>
      </c>
      <c r="I18" s="1" t="s">
        <v>268</v>
      </c>
      <c r="J18" s="1" t="n">
        <v>0</v>
      </c>
      <c r="K18" s="1" t="n">
        <v>0</v>
      </c>
      <c r="L18" s="1" t="n">
        <v>0</v>
      </c>
      <c r="M18" s="1" t="n">
        <v>1</v>
      </c>
      <c r="N18" s="1" t="n">
        <v>2</v>
      </c>
      <c r="O18" s="1" t="n">
        <v>0</v>
      </c>
      <c r="P18" s="1" t="n">
        <v>0</v>
      </c>
      <c r="Q18" s="1" t="n">
        <v>0</v>
      </c>
      <c r="R18" s="1" t="n">
        <v>0</v>
      </c>
      <c r="S18" s="1" t="n">
        <v>2</v>
      </c>
      <c r="T18" s="1" t="n">
        <v>1</v>
      </c>
      <c r="U18" s="1" t="n">
        <v>0</v>
      </c>
    </row>
    <row r="19" customFormat="false" ht="12.8" hidden="false" customHeight="false" outlineLevel="0" collapsed="false">
      <c r="A19" s="1" t="s">
        <v>19</v>
      </c>
      <c r="B19" s="1" t="s">
        <v>29</v>
      </c>
      <c r="C19" s="1" t="s">
        <v>52</v>
      </c>
      <c r="D19" s="1" t="s">
        <v>53</v>
      </c>
      <c r="E19" s="1" t="n">
        <v>36</v>
      </c>
      <c r="F19" s="1" t="n">
        <v>0.528</v>
      </c>
      <c r="G19" s="3" t="n">
        <f aca="false">F19*E19</f>
        <v>19.008</v>
      </c>
      <c r="H19" s="3" t="n">
        <f aca="false">E19-G19</f>
        <v>16.992</v>
      </c>
      <c r="I19" s="1" t="s">
        <v>269</v>
      </c>
      <c r="J19" s="1" t="n">
        <v>0</v>
      </c>
      <c r="K19" s="1" t="n">
        <v>6</v>
      </c>
      <c r="L19" s="1" t="n">
        <v>5</v>
      </c>
      <c r="M19" s="1" t="n">
        <v>3</v>
      </c>
      <c r="N19" s="1" t="n">
        <v>2</v>
      </c>
      <c r="O19" s="1" t="n">
        <v>2</v>
      </c>
      <c r="P19" s="1" t="n">
        <v>3</v>
      </c>
      <c r="Q19" s="1" t="n">
        <v>2</v>
      </c>
      <c r="R19" s="1" t="n">
        <v>3</v>
      </c>
      <c r="S19" s="1" t="n">
        <v>5</v>
      </c>
      <c r="T19" s="1" t="n">
        <v>2</v>
      </c>
      <c r="U19" s="1" t="n">
        <v>3</v>
      </c>
    </row>
    <row r="20" customFormat="false" ht="12.8" hidden="false" customHeight="false" outlineLevel="0" collapsed="false">
      <c r="A20" s="1" t="s">
        <v>19</v>
      </c>
      <c r="B20" s="1" t="s">
        <v>20</v>
      </c>
      <c r="C20" s="1" t="s">
        <v>54</v>
      </c>
      <c r="D20" s="1" t="s">
        <v>55</v>
      </c>
      <c r="E20" s="1" t="n">
        <v>2101</v>
      </c>
      <c r="F20" s="1" t="n">
        <v>0.066</v>
      </c>
      <c r="G20" s="3" t="n">
        <f aca="false">F20*E20</f>
        <v>138.666</v>
      </c>
      <c r="H20" s="3" t="n">
        <f aca="false">E20-G20</f>
        <v>1962.334</v>
      </c>
      <c r="I20" s="1" t="s">
        <v>270</v>
      </c>
      <c r="J20" s="1" t="n">
        <v>151</v>
      </c>
      <c r="K20" s="1" t="n">
        <v>116</v>
      </c>
      <c r="L20" s="1" t="n">
        <v>114</v>
      </c>
      <c r="M20" s="1" t="n">
        <v>152</v>
      </c>
      <c r="N20" s="1" t="n">
        <v>143</v>
      </c>
      <c r="O20" s="1" t="n">
        <v>209</v>
      </c>
      <c r="P20" s="1" t="n">
        <v>211</v>
      </c>
      <c r="Q20" s="1" t="n">
        <v>174</v>
      </c>
      <c r="R20" s="1" t="n">
        <v>228</v>
      </c>
      <c r="S20" s="1" t="n">
        <v>251</v>
      </c>
      <c r="T20" s="1" t="n">
        <v>159</v>
      </c>
      <c r="U20" s="1" t="n">
        <v>193</v>
      </c>
    </row>
    <row r="21" customFormat="false" ht="12.8" hidden="false" customHeight="false" outlineLevel="0" collapsed="false">
      <c r="A21" s="1" t="s">
        <v>19</v>
      </c>
      <c r="B21" s="1" t="s">
        <v>23</v>
      </c>
      <c r="C21" s="1" t="s">
        <v>56</v>
      </c>
      <c r="D21" s="1" t="s">
        <v>57</v>
      </c>
      <c r="E21" s="1" t="n">
        <v>8851</v>
      </c>
      <c r="F21" s="1" t="n">
        <v>0.209</v>
      </c>
      <c r="G21" s="3" t="n">
        <f aca="false">F21*E21</f>
        <v>1849.859</v>
      </c>
      <c r="H21" s="3" t="n">
        <f aca="false">E21-G21</f>
        <v>7001.141</v>
      </c>
      <c r="I21" s="1" t="n">
        <v>32</v>
      </c>
      <c r="J21" s="1" t="n">
        <v>735</v>
      </c>
      <c r="K21" s="1" t="n">
        <v>770</v>
      </c>
      <c r="L21" s="1" t="n">
        <v>763</v>
      </c>
      <c r="M21" s="1" t="n">
        <v>828</v>
      </c>
      <c r="N21" s="1" t="n">
        <v>775</v>
      </c>
      <c r="O21" s="1" t="n">
        <v>804</v>
      </c>
      <c r="P21" s="1" t="n">
        <v>895</v>
      </c>
      <c r="Q21" s="1" t="n">
        <v>840</v>
      </c>
      <c r="R21" s="1" t="n">
        <v>728</v>
      </c>
      <c r="S21" s="1" t="n">
        <v>778</v>
      </c>
      <c r="T21" s="1" t="n">
        <v>499</v>
      </c>
      <c r="U21" s="1" t="n">
        <v>436</v>
      </c>
    </row>
    <row r="22" customFormat="false" ht="12.8" hidden="false" customHeight="false" outlineLevel="0" collapsed="false">
      <c r="A22" s="1" t="s">
        <v>19</v>
      </c>
      <c r="B22" s="1" t="s">
        <v>23</v>
      </c>
      <c r="C22" s="1" t="s">
        <v>58</v>
      </c>
      <c r="D22" s="1" t="s">
        <v>59</v>
      </c>
      <c r="E22" s="1" t="n">
        <v>1674</v>
      </c>
      <c r="F22" s="1" t="n">
        <v>0.204</v>
      </c>
      <c r="G22" s="3" t="n">
        <f aca="false">F22*E22</f>
        <v>341.496</v>
      </c>
      <c r="H22" s="3" t="n">
        <f aca="false">E22-G22</f>
        <v>1332.504</v>
      </c>
      <c r="I22" s="1" t="s">
        <v>264</v>
      </c>
      <c r="J22" s="1" t="n">
        <v>127</v>
      </c>
      <c r="K22" s="1" t="n">
        <v>128</v>
      </c>
      <c r="L22" s="1" t="n">
        <v>132</v>
      </c>
      <c r="M22" s="1" t="n">
        <v>164</v>
      </c>
      <c r="N22" s="1" t="n">
        <v>136</v>
      </c>
      <c r="O22" s="1" t="n">
        <v>149</v>
      </c>
      <c r="P22" s="1" t="n">
        <v>156</v>
      </c>
      <c r="Q22" s="1" t="n">
        <v>181</v>
      </c>
      <c r="R22" s="1" t="n">
        <v>128</v>
      </c>
      <c r="S22" s="1" t="n">
        <v>151</v>
      </c>
      <c r="T22" s="1" t="n">
        <v>102</v>
      </c>
      <c r="U22" s="1" t="n">
        <v>120</v>
      </c>
    </row>
    <row r="23" customFormat="false" ht="12.8" hidden="false" customHeight="false" outlineLevel="0" collapsed="false">
      <c r="A23" s="1" t="s">
        <v>19</v>
      </c>
      <c r="B23" s="1" t="s">
        <v>23</v>
      </c>
      <c r="C23" s="1" t="s">
        <v>60</v>
      </c>
      <c r="D23" s="1" t="s">
        <v>61</v>
      </c>
      <c r="E23" s="1" t="n">
        <v>9481</v>
      </c>
      <c r="F23" s="1" t="n">
        <v>0.18</v>
      </c>
      <c r="G23" s="3" t="n">
        <f aca="false">F23*E23</f>
        <v>1706.58</v>
      </c>
      <c r="H23" s="3" t="n">
        <f aca="false">E23-G23</f>
        <v>7774.42</v>
      </c>
      <c r="I23" s="1" t="s">
        <v>271</v>
      </c>
      <c r="J23" s="1" t="n">
        <v>533</v>
      </c>
      <c r="K23" s="1" t="n">
        <v>684</v>
      </c>
      <c r="L23" s="1" t="n">
        <v>782</v>
      </c>
      <c r="M23" s="1" t="n">
        <v>671</v>
      </c>
      <c r="N23" s="1" t="n">
        <v>552</v>
      </c>
      <c r="O23" s="1" t="n">
        <v>830</v>
      </c>
      <c r="P23" s="1" t="n">
        <v>956</v>
      </c>
      <c r="Q23" s="1" t="n">
        <v>982</v>
      </c>
      <c r="R23" s="1" t="n">
        <v>1001</v>
      </c>
      <c r="S23" s="1" t="n">
        <v>1070</v>
      </c>
      <c r="T23" s="1" t="n">
        <v>731</v>
      </c>
      <c r="U23" s="1" t="n">
        <v>689</v>
      </c>
    </row>
    <row r="24" customFormat="false" ht="12.8" hidden="false" customHeight="false" outlineLevel="0" collapsed="false">
      <c r="A24" s="1" t="s">
        <v>19</v>
      </c>
      <c r="B24" s="1" t="s">
        <v>23</v>
      </c>
      <c r="C24" s="1" t="s">
        <v>62</v>
      </c>
      <c r="D24" s="1" t="s">
        <v>63</v>
      </c>
      <c r="E24" s="1" t="n">
        <v>1258</v>
      </c>
      <c r="F24" s="1" t="n">
        <v>0.264</v>
      </c>
      <c r="G24" s="3" t="n">
        <f aca="false">F24*E24</f>
        <v>332.112</v>
      </c>
      <c r="H24" s="3" t="n">
        <f aca="false">E24-G24</f>
        <v>925.888</v>
      </c>
      <c r="I24" s="1" t="s">
        <v>272</v>
      </c>
      <c r="J24" s="1" t="n">
        <v>110</v>
      </c>
      <c r="K24" s="1" t="n">
        <v>122</v>
      </c>
      <c r="L24" s="1" t="n">
        <v>128</v>
      </c>
      <c r="M24" s="1" t="n">
        <v>107</v>
      </c>
      <c r="N24" s="1" t="n">
        <v>87</v>
      </c>
      <c r="O24" s="1" t="n">
        <v>97</v>
      </c>
      <c r="P24" s="1" t="n">
        <v>122</v>
      </c>
      <c r="Q24" s="1" t="n">
        <v>102</v>
      </c>
      <c r="R24" s="1" t="n">
        <v>111</v>
      </c>
      <c r="S24" s="1" t="n">
        <v>102</v>
      </c>
      <c r="T24" s="1" t="n">
        <v>78</v>
      </c>
      <c r="U24" s="1" t="n">
        <v>92</v>
      </c>
    </row>
    <row r="25" customFormat="false" ht="12.8" hidden="false" customHeight="false" outlineLevel="0" collapsed="false">
      <c r="A25" s="1" t="s">
        <v>19</v>
      </c>
      <c r="B25" s="1" t="s">
        <v>29</v>
      </c>
      <c r="C25" s="1" t="s">
        <v>64</v>
      </c>
      <c r="D25" s="1" t="s">
        <v>65</v>
      </c>
      <c r="E25" s="1" t="n">
        <v>1346</v>
      </c>
      <c r="F25" s="1" t="n">
        <v>0.128</v>
      </c>
      <c r="G25" s="3" t="n">
        <f aca="false">F25*E25</f>
        <v>172.288</v>
      </c>
      <c r="H25" s="3" t="n">
        <f aca="false">E25-G25</f>
        <v>1173.712</v>
      </c>
      <c r="I25" s="1" t="s">
        <v>273</v>
      </c>
      <c r="J25" s="1" t="n">
        <v>127</v>
      </c>
      <c r="K25" s="1" t="n">
        <v>107</v>
      </c>
      <c r="L25" s="1" t="n">
        <v>141</v>
      </c>
      <c r="M25" s="1" t="n">
        <v>118</v>
      </c>
      <c r="N25" s="1" t="n">
        <v>115</v>
      </c>
      <c r="O25" s="1" t="n">
        <v>145</v>
      </c>
      <c r="P25" s="1" t="n">
        <v>117</v>
      </c>
      <c r="Q25" s="1" t="n">
        <v>115</v>
      </c>
      <c r="R25" s="1" t="n">
        <v>62</v>
      </c>
      <c r="S25" s="1" t="n">
        <v>102</v>
      </c>
      <c r="T25" s="1" t="n">
        <v>77</v>
      </c>
      <c r="U25" s="1" t="n">
        <v>120</v>
      </c>
    </row>
    <row r="26" customFormat="false" ht="12.8" hidden="false" customHeight="false" outlineLevel="0" collapsed="false">
      <c r="A26" s="1" t="s">
        <v>19</v>
      </c>
      <c r="B26" s="1" t="s">
        <v>23</v>
      </c>
      <c r="C26" s="1" t="s">
        <v>66</v>
      </c>
      <c r="D26" s="1" t="s">
        <v>67</v>
      </c>
      <c r="E26" s="1" t="n">
        <v>683</v>
      </c>
      <c r="F26" s="1" t="n">
        <v>0.953</v>
      </c>
      <c r="G26" s="3" t="n">
        <f aca="false">F26*E26</f>
        <v>650.899</v>
      </c>
      <c r="H26" s="3" t="n">
        <f aca="false">E26-G26</f>
        <v>32.101</v>
      </c>
      <c r="I26" s="1" t="s">
        <v>274</v>
      </c>
      <c r="J26" s="1" t="n">
        <v>8</v>
      </c>
      <c r="K26" s="1" t="n">
        <v>9</v>
      </c>
      <c r="L26" s="1" t="n">
        <v>49</v>
      </c>
      <c r="M26" s="1" t="n">
        <v>102</v>
      </c>
      <c r="N26" s="1" t="n">
        <v>17</v>
      </c>
      <c r="O26" s="1" t="n">
        <v>56</v>
      </c>
      <c r="P26" s="1" t="n">
        <v>157</v>
      </c>
      <c r="Q26" s="1" t="n">
        <v>105</v>
      </c>
      <c r="R26" s="1" t="n">
        <v>83</v>
      </c>
      <c r="S26" s="1" t="n">
        <v>69</v>
      </c>
      <c r="T26" s="1" t="n">
        <v>14</v>
      </c>
      <c r="U26" s="1" t="n">
        <v>14</v>
      </c>
    </row>
    <row r="27" customFormat="false" ht="12.8" hidden="false" customHeight="false" outlineLevel="0" collapsed="false">
      <c r="A27" s="1" t="s">
        <v>19</v>
      </c>
      <c r="B27" s="1" t="s">
        <v>29</v>
      </c>
      <c r="C27" s="1" t="s">
        <v>68</v>
      </c>
      <c r="D27" s="1" t="s">
        <v>69</v>
      </c>
      <c r="E27" s="1" t="n">
        <v>108</v>
      </c>
      <c r="F27" s="1" t="n">
        <v>0.241</v>
      </c>
      <c r="G27" s="3" t="n">
        <f aca="false">F27*E27</f>
        <v>26.028</v>
      </c>
      <c r="H27" s="3" t="n">
        <f aca="false">E27-G27</f>
        <v>81.972</v>
      </c>
      <c r="I27" s="1" t="s">
        <v>275</v>
      </c>
      <c r="J27" s="1" t="n">
        <v>16</v>
      </c>
      <c r="K27" s="1" t="n">
        <v>2</v>
      </c>
      <c r="L27" s="1" t="n">
        <v>13</v>
      </c>
      <c r="M27" s="1" t="n">
        <v>11</v>
      </c>
      <c r="N27" s="1" t="n">
        <v>8</v>
      </c>
      <c r="O27" s="1" t="n">
        <v>5</v>
      </c>
      <c r="P27" s="1" t="n">
        <v>8</v>
      </c>
      <c r="Q27" s="1" t="n">
        <v>6</v>
      </c>
      <c r="R27" s="1" t="n">
        <v>22</v>
      </c>
      <c r="S27" s="1" t="n">
        <v>6</v>
      </c>
      <c r="T27" s="1" t="n">
        <v>6</v>
      </c>
      <c r="U27" s="1" t="n">
        <v>5</v>
      </c>
    </row>
    <row r="28" customFormat="false" ht="12.8" hidden="false" customHeight="false" outlineLevel="0" collapsed="false">
      <c r="A28" s="1" t="s">
        <v>19</v>
      </c>
      <c r="B28" s="1" t="s">
        <v>26</v>
      </c>
      <c r="C28" s="1" t="s">
        <v>276</v>
      </c>
      <c r="D28" s="1" t="s">
        <v>277</v>
      </c>
      <c r="E28" s="1" t="n">
        <v>6</v>
      </c>
      <c r="F28" s="1" t="n">
        <v>0.167</v>
      </c>
      <c r="G28" s="3" t="n">
        <f aca="false">F28*E28</f>
        <v>1.002</v>
      </c>
      <c r="H28" s="3" t="n">
        <f aca="false">E28-G28</f>
        <v>4.998</v>
      </c>
      <c r="I28" s="1" t="s">
        <v>278</v>
      </c>
      <c r="J28" s="1" t="n">
        <v>0</v>
      </c>
      <c r="K28" s="1" t="n">
        <v>0</v>
      </c>
      <c r="L28" s="1" t="n">
        <v>0</v>
      </c>
      <c r="M28" s="1" t="n">
        <v>0</v>
      </c>
      <c r="N28" s="1" t="n">
        <v>0</v>
      </c>
      <c r="O28" s="1" t="n">
        <v>0</v>
      </c>
      <c r="P28" s="1" t="n">
        <v>0</v>
      </c>
      <c r="Q28" s="1" t="n">
        <v>1</v>
      </c>
      <c r="R28" s="1" t="n">
        <v>4</v>
      </c>
      <c r="S28" s="1" t="n">
        <v>0</v>
      </c>
      <c r="T28" s="1" t="n">
        <v>1</v>
      </c>
      <c r="U28" s="1" t="n">
        <v>0</v>
      </c>
    </row>
    <row r="29" customFormat="false" ht="12.8" hidden="false" customHeight="false" outlineLevel="0" collapsed="false">
      <c r="A29" s="1" t="s">
        <v>19</v>
      </c>
      <c r="B29" s="1" t="s">
        <v>23</v>
      </c>
      <c r="C29" s="1" t="s">
        <v>70</v>
      </c>
      <c r="D29" s="1" t="s">
        <v>71</v>
      </c>
      <c r="E29" s="1" t="n">
        <v>305</v>
      </c>
      <c r="F29" s="1" t="n">
        <v>0.105</v>
      </c>
      <c r="G29" s="3" t="n">
        <f aca="false">F29*E29</f>
        <v>32.025</v>
      </c>
      <c r="H29" s="3" t="n">
        <f aca="false">E29-G29</f>
        <v>272.975</v>
      </c>
      <c r="I29" s="1" t="s">
        <v>279</v>
      </c>
      <c r="J29" s="1" t="n">
        <v>23</v>
      </c>
      <c r="K29" s="1" t="n">
        <v>33</v>
      </c>
      <c r="L29" s="1" t="n">
        <v>28</v>
      </c>
      <c r="M29" s="1" t="n">
        <v>11</v>
      </c>
      <c r="N29" s="1" t="n">
        <v>5</v>
      </c>
      <c r="O29" s="1" t="n">
        <v>34</v>
      </c>
      <c r="P29" s="1" t="n">
        <v>41</v>
      </c>
      <c r="Q29" s="1" t="n">
        <v>34</v>
      </c>
      <c r="R29" s="1" t="n">
        <v>23</v>
      </c>
      <c r="S29" s="1" t="n">
        <v>23</v>
      </c>
      <c r="T29" s="1" t="n">
        <v>30</v>
      </c>
      <c r="U29" s="1" t="n">
        <v>20</v>
      </c>
    </row>
    <row r="30" customFormat="false" ht="12.8" hidden="false" customHeight="false" outlineLevel="0" collapsed="false">
      <c r="A30" s="1" t="s">
        <v>19</v>
      </c>
      <c r="B30" s="1" t="s">
        <v>29</v>
      </c>
      <c r="C30" s="1" t="s">
        <v>280</v>
      </c>
      <c r="D30" s="1" t="s">
        <v>281</v>
      </c>
      <c r="E30" s="1" t="n">
        <v>21</v>
      </c>
      <c r="F30" s="1" t="n">
        <v>0.524</v>
      </c>
      <c r="G30" s="3" t="n">
        <f aca="false">F30*E30</f>
        <v>11.004</v>
      </c>
      <c r="H30" s="3" t="n">
        <f aca="false">E30-G30</f>
        <v>9.996</v>
      </c>
      <c r="I30" s="1" t="s">
        <v>259</v>
      </c>
      <c r="J30" s="1" t="n">
        <v>1</v>
      </c>
      <c r="K30" s="1" t="n">
        <v>0</v>
      </c>
      <c r="L30" s="1" t="n">
        <v>0</v>
      </c>
      <c r="M30" s="1" t="n">
        <v>4</v>
      </c>
      <c r="N30" s="1" t="n">
        <v>3</v>
      </c>
      <c r="O30" s="1" t="n">
        <v>1</v>
      </c>
      <c r="P30" s="1" t="n">
        <v>7</v>
      </c>
      <c r="Q30" s="1" t="n">
        <v>2</v>
      </c>
      <c r="R30" s="1" t="n">
        <v>1</v>
      </c>
      <c r="S30" s="1" t="n">
        <v>1</v>
      </c>
      <c r="T30" s="1" t="n">
        <v>1</v>
      </c>
      <c r="U30" s="1" t="n">
        <v>0</v>
      </c>
    </row>
    <row r="31" customFormat="false" ht="12.8" hidden="false" customHeight="false" outlineLevel="0" collapsed="false">
      <c r="A31" s="1" t="s">
        <v>19</v>
      </c>
      <c r="B31" s="1" t="s">
        <v>29</v>
      </c>
      <c r="C31" s="1" t="s">
        <v>72</v>
      </c>
      <c r="D31" s="1" t="s">
        <v>73</v>
      </c>
      <c r="E31" s="1" t="n">
        <v>134</v>
      </c>
      <c r="F31" s="1" t="n">
        <v>0.388</v>
      </c>
      <c r="G31" s="3" t="n">
        <f aca="false">F31*E31</f>
        <v>51.992</v>
      </c>
      <c r="H31" s="3" t="n">
        <f aca="false">E31-G31</f>
        <v>82.008</v>
      </c>
      <c r="I31" s="1" t="s">
        <v>282</v>
      </c>
      <c r="J31" s="1" t="n">
        <v>24</v>
      </c>
      <c r="K31" s="1" t="n">
        <v>18</v>
      </c>
      <c r="L31" s="1" t="n">
        <v>12</v>
      </c>
      <c r="M31" s="1" t="n">
        <v>15</v>
      </c>
      <c r="N31" s="1" t="n">
        <v>8</v>
      </c>
      <c r="O31" s="1" t="n">
        <v>9</v>
      </c>
      <c r="P31" s="1" t="n">
        <v>9</v>
      </c>
      <c r="Q31" s="1" t="n">
        <v>8</v>
      </c>
      <c r="R31" s="1" t="n">
        <v>3</v>
      </c>
      <c r="S31" s="1" t="n">
        <v>5</v>
      </c>
      <c r="T31" s="1" t="n">
        <v>10</v>
      </c>
      <c r="U31" s="1" t="n">
        <v>13</v>
      </c>
    </row>
    <row r="32" customFormat="false" ht="12.8" hidden="false" customHeight="false" outlineLevel="0" collapsed="false">
      <c r="A32" s="1" t="s">
        <v>19</v>
      </c>
      <c r="B32" s="1" t="s">
        <v>23</v>
      </c>
      <c r="C32" s="1" t="s">
        <v>74</v>
      </c>
      <c r="D32" s="1" t="s">
        <v>75</v>
      </c>
      <c r="E32" s="1" t="n">
        <v>1098</v>
      </c>
      <c r="F32" s="1" t="n">
        <v>0.514</v>
      </c>
      <c r="G32" s="3" t="n">
        <f aca="false">F32*E32</f>
        <v>564.372</v>
      </c>
      <c r="H32" s="3" t="n">
        <f aca="false">E32-G32</f>
        <v>533.628</v>
      </c>
      <c r="I32" s="1" t="s">
        <v>283</v>
      </c>
      <c r="J32" s="1" t="n">
        <v>94</v>
      </c>
      <c r="K32" s="1" t="n">
        <v>117</v>
      </c>
      <c r="L32" s="1" t="n">
        <v>85</v>
      </c>
      <c r="M32" s="1" t="n">
        <v>109</v>
      </c>
      <c r="N32" s="1" t="n">
        <v>86</v>
      </c>
      <c r="O32" s="1" t="n">
        <v>81</v>
      </c>
      <c r="P32" s="1" t="n">
        <v>90</v>
      </c>
      <c r="Q32" s="1" t="n">
        <v>72</v>
      </c>
      <c r="R32" s="1" t="n">
        <v>100</v>
      </c>
      <c r="S32" s="1" t="n">
        <v>90</v>
      </c>
      <c r="T32" s="1" t="n">
        <v>89</v>
      </c>
      <c r="U32" s="1" t="n">
        <v>85</v>
      </c>
    </row>
    <row r="33" customFormat="false" ht="12.8" hidden="false" customHeight="false" outlineLevel="0" collapsed="false">
      <c r="A33" s="1" t="s">
        <v>19</v>
      </c>
      <c r="B33" s="1" t="s">
        <v>29</v>
      </c>
      <c r="C33" s="1" t="s">
        <v>76</v>
      </c>
      <c r="D33" s="1" t="s">
        <v>77</v>
      </c>
      <c r="E33" s="1" t="n">
        <v>33</v>
      </c>
      <c r="F33" s="1" t="n">
        <v>0.212</v>
      </c>
      <c r="G33" s="3" t="n">
        <f aca="false">F33*E33</f>
        <v>6.996</v>
      </c>
      <c r="H33" s="3" t="n">
        <f aca="false">E33-G33</f>
        <v>26.004</v>
      </c>
      <c r="I33" s="1" t="s">
        <v>284</v>
      </c>
      <c r="J33" s="1" t="n">
        <v>4</v>
      </c>
      <c r="K33" s="1" t="n">
        <v>9</v>
      </c>
      <c r="L33" s="1" t="n">
        <v>4</v>
      </c>
      <c r="M33" s="1" t="n">
        <v>3</v>
      </c>
      <c r="N33" s="1" t="n">
        <v>1</v>
      </c>
      <c r="O33" s="1" t="n">
        <v>4</v>
      </c>
      <c r="P33" s="1" t="n">
        <v>0</v>
      </c>
      <c r="Q33" s="1" t="n">
        <v>5</v>
      </c>
      <c r="R33" s="1" t="n">
        <v>0</v>
      </c>
      <c r="S33" s="1" t="n">
        <v>1</v>
      </c>
      <c r="T33" s="1" t="n">
        <v>1</v>
      </c>
      <c r="U33" s="1" t="n">
        <v>1</v>
      </c>
    </row>
    <row r="34" customFormat="false" ht="12.8" hidden="false" customHeight="false" outlineLevel="0" collapsed="false">
      <c r="A34" s="1" t="s">
        <v>19</v>
      </c>
      <c r="B34" s="1" t="s">
        <v>23</v>
      </c>
      <c r="C34" s="1" t="s">
        <v>78</v>
      </c>
      <c r="D34" s="1" t="s">
        <v>79</v>
      </c>
      <c r="E34" s="1" t="n">
        <v>794</v>
      </c>
      <c r="F34" s="1" t="n">
        <v>0.248</v>
      </c>
      <c r="G34" s="3" t="n">
        <f aca="false">F34*E34</f>
        <v>196.912</v>
      </c>
      <c r="H34" s="3" t="n">
        <f aca="false">E34-G34</f>
        <v>597.088</v>
      </c>
      <c r="I34" s="1" t="s">
        <v>285</v>
      </c>
      <c r="J34" s="1" t="n">
        <v>76</v>
      </c>
      <c r="K34" s="1" t="n">
        <v>72</v>
      </c>
      <c r="L34" s="1" t="n">
        <v>43</v>
      </c>
      <c r="M34" s="1" t="n">
        <v>47</v>
      </c>
      <c r="N34" s="1" t="n">
        <v>34</v>
      </c>
      <c r="O34" s="1" t="n">
        <v>71</v>
      </c>
      <c r="P34" s="1" t="n">
        <v>53</v>
      </c>
      <c r="Q34" s="1" t="n">
        <v>50</v>
      </c>
      <c r="R34" s="1" t="n">
        <v>69</v>
      </c>
      <c r="S34" s="1" t="n">
        <v>69</v>
      </c>
      <c r="T34" s="1" t="n">
        <v>51</v>
      </c>
      <c r="U34" s="1" t="n">
        <v>159</v>
      </c>
    </row>
    <row r="35" customFormat="false" ht="12.8" hidden="false" customHeight="false" outlineLevel="0" collapsed="false">
      <c r="A35" s="1" t="s">
        <v>19</v>
      </c>
      <c r="B35" s="1" t="s">
        <v>23</v>
      </c>
      <c r="C35" s="1" t="s">
        <v>80</v>
      </c>
      <c r="D35" s="1" t="s">
        <v>81</v>
      </c>
      <c r="E35" s="1" t="n">
        <v>1466</v>
      </c>
      <c r="F35" s="1" t="n">
        <v>0.107</v>
      </c>
      <c r="G35" s="3" t="n">
        <f aca="false">F35*E35</f>
        <v>156.862</v>
      </c>
      <c r="H35" s="3" t="n">
        <f aca="false">E35-G35</f>
        <v>1309.138</v>
      </c>
      <c r="I35" s="1" t="s">
        <v>286</v>
      </c>
      <c r="J35" s="1" t="n">
        <v>86</v>
      </c>
      <c r="K35" s="1" t="n">
        <v>87</v>
      </c>
      <c r="L35" s="1" t="n">
        <v>86</v>
      </c>
      <c r="M35" s="1" t="n">
        <v>169</v>
      </c>
      <c r="N35" s="1" t="n">
        <v>142</v>
      </c>
      <c r="O35" s="1" t="n">
        <v>100</v>
      </c>
      <c r="P35" s="1" t="n">
        <v>137</v>
      </c>
      <c r="Q35" s="1" t="n">
        <v>124</v>
      </c>
      <c r="R35" s="1" t="n">
        <v>137</v>
      </c>
      <c r="S35" s="1" t="n">
        <v>149</v>
      </c>
      <c r="T35" s="1" t="n">
        <v>112</v>
      </c>
      <c r="U35" s="1" t="n">
        <v>137</v>
      </c>
    </row>
    <row r="36" customFormat="false" ht="12.8" hidden="false" customHeight="false" outlineLevel="0" collapsed="false">
      <c r="A36" s="1" t="s">
        <v>19</v>
      </c>
      <c r="B36" s="1" t="s">
        <v>23</v>
      </c>
      <c r="C36" s="1" t="s">
        <v>82</v>
      </c>
      <c r="D36" s="1" t="s">
        <v>83</v>
      </c>
      <c r="E36" s="1" t="n">
        <v>353</v>
      </c>
      <c r="F36" s="1" t="n">
        <v>0.346</v>
      </c>
      <c r="G36" s="3" t="n">
        <f aca="false">F36*E36</f>
        <v>122.138</v>
      </c>
      <c r="H36" s="3" t="n">
        <f aca="false">E36-G36</f>
        <v>230.862</v>
      </c>
      <c r="I36" s="1" t="s">
        <v>287</v>
      </c>
      <c r="J36" s="1" t="n">
        <v>23</v>
      </c>
      <c r="K36" s="1" t="n">
        <v>30</v>
      </c>
      <c r="L36" s="1" t="n">
        <v>22</v>
      </c>
      <c r="M36" s="1" t="n">
        <v>11</v>
      </c>
      <c r="N36" s="1" t="n">
        <v>27</v>
      </c>
      <c r="O36" s="1" t="n">
        <v>22</v>
      </c>
      <c r="P36" s="1" t="n">
        <v>34</v>
      </c>
      <c r="Q36" s="1" t="n">
        <v>57</v>
      </c>
      <c r="R36" s="1" t="n">
        <v>40</v>
      </c>
      <c r="S36" s="1" t="n">
        <v>46</v>
      </c>
      <c r="T36" s="1" t="n">
        <v>24</v>
      </c>
      <c r="U36" s="1" t="n">
        <v>17</v>
      </c>
    </row>
    <row r="37" customFormat="false" ht="12.8" hidden="false" customHeight="false" outlineLevel="0" collapsed="false">
      <c r="A37" s="1" t="s">
        <v>19</v>
      </c>
      <c r="B37" s="1" t="s">
        <v>23</v>
      </c>
      <c r="C37" s="1" t="s">
        <v>84</v>
      </c>
      <c r="D37" s="1" t="s">
        <v>85</v>
      </c>
      <c r="E37" s="1" t="n">
        <v>966</v>
      </c>
      <c r="F37" s="1" t="n">
        <v>0.149</v>
      </c>
      <c r="G37" s="3" t="n">
        <f aca="false">F37*E37</f>
        <v>143.934</v>
      </c>
      <c r="H37" s="3" t="n">
        <f aca="false">E37-G37</f>
        <v>822.066</v>
      </c>
      <c r="I37" s="1" t="s">
        <v>288</v>
      </c>
      <c r="J37" s="1" t="n">
        <v>54</v>
      </c>
      <c r="K37" s="1" t="n">
        <v>40</v>
      </c>
      <c r="L37" s="1" t="n">
        <v>71</v>
      </c>
      <c r="M37" s="1" t="n">
        <v>79</v>
      </c>
      <c r="N37" s="1" t="n">
        <v>95</v>
      </c>
      <c r="O37" s="1" t="n">
        <v>97</v>
      </c>
      <c r="P37" s="1" t="n">
        <v>92</v>
      </c>
      <c r="Q37" s="1" t="n">
        <v>87</v>
      </c>
      <c r="R37" s="1" t="n">
        <v>68</v>
      </c>
      <c r="S37" s="1" t="n">
        <v>113</v>
      </c>
      <c r="T37" s="1" t="n">
        <v>91</v>
      </c>
      <c r="U37" s="1" t="n">
        <v>79</v>
      </c>
    </row>
    <row r="38" customFormat="false" ht="12.8" hidden="false" customHeight="false" outlineLevel="0" collapsed="false">
      <c r="A38" s="1" t="s">
        <v>19</v>
      </c>
      <c r="B38" s="1" t="s">
        <v>23</v>
      </c>
      <c r="C38" s="1" t="s">
        <v>86</v>
      </c>
      <c r="D38" s="1" t="s">
        <v>87</v>
      </c>
      <c r="E38" s="1" t="n">
        <v>174</v>
      </c>
      <c r="F38" s="1" t="n">
        <v>0.362</v>
      </c>
      <c r="G38" s="3" t="n">
        <f aca="false">F38*E38</f>
        <v>62.988</v>
      </c>
      <c r="H38" s="3" t="n">
        <f aca="false">E38-G38</f>
        <v>111.012</v>
      </c>
      <c r="I38" s="1" t="s">
        <v>256</v>
      </c>
      <c r="J38" s="1" t="n">
        <v>26</v>
      </c>
      <c r="K38" s="1" t="n">
        <v>23</v>
      </c>
      <c r="L38" s="1" t="n">
        <v>11</v>
      </c>
      <c r="M38" s="1" t="n">
        <v>7</v>
      </c>
      <c r="N38" s="1" t="n">
        <v>8</v>
      </c>
      <c r="O38" s="1" t="n">
        <v>13</v>
      </c>
      <c r="P38" s="1" t="n">
        <v>23</v>
      </c>
      <c r="Q38" s="1" t="n">
        <v>13</v>
      </c>
      <c r="R38" s="1" t="n">
        <v>19</v>
      </c>
      <c r="S38" s="1" t="n">
        <v>9</v>
      </c>
      <c r="T38" s="1" t="n">
        <v>8</v>
      </c>
      <c r="U38" s="1" t="n">
        <v>14</v>
      </c>
    </row>
    <row r="39" customFormat="false" ht="12.8" hidden="false" customHeight="false" outlineLevel="0" collapsed="false">
      <c r="A39" s="1" t="s">
        <v>19</v>
      </c>
      <c r="B39" s="1" t="s">
        <v>26</v>
      </c>
      <c r="C39" s="1" t="s">
        <v>88</v>
      </c>
      <c r="D39" s="1" t="s">
        <v>89</v>
      </c>
      <c r="E39" s="1" t="n">
        <v>3152</v>
      </c>
      <c r="F39" s="1" t="n">
        <v>0.977</v>
      </c>
      <c r="G39" s="3" t="n">
        <f aca="false">F39*E39</f>
        <v>3079.504</v>
      </c>
      <c r="H39" s="3" t="n">
        <f aca="false">E39-G39</f>
        <v>72.4960000000001</v>
      </c>
      <c r="I39" s="1" t="s">
        <v>289</v>
      </c>
      <c r="J39" s="1" t="n">
        <v>338</v>
      </c>
      <c r="K39" s="1" t="n">
        <v>228</v>
      </c>
      <c r="L39" s="1" t="n">
        <v>263</v>
      </c>
      <c r="M39" s="1" t="n">
        <v>224</v>
      </c>
      <c r="N39" s="1" t="n">
        <v>173</v>
      </c>
      <c r="O39" s="1" t="n">
        <v>247</v>
      </c>
      <c r="P39" s="1" t="n">
        <v>303</v>
      </c>
      <c r="Q39" s="1" t="n">
        <v>296</v>
      </c>
      <c r="R39" s="1" t="n">
        <v>204</v>
      </c>
      <c r="S39" s="1" t="n">
        <v>307</v>
      </c>
      <c r="T39" s="1" t="n">
        <v>297</v>
      </c>
      <c r="U39" s="1" t="n">
        <v>272</v>
      </c>
    </row>
    <row r="40" customFormat="false" ht="12.8" hidden="false" customHeight="false" outlineLevel="0" collapsed="false">
      <c r="A40" s="1" t="s">
        <v>19</v>
      </c>
      <c r="B40" s="1" t="s">
        <v>23</v>
      </c>
      <c r="C40" s="1" t="s">
        <v>90</v>
      </c>
      <c r="D40" s="1" t="s">
        <v>91</v>
      </c>
      <c r="E40" s="1" t="n">
        <v>64</v>
      </c>
      <c r="F40" s="1" t="n">
        <v>0.297</v>
      </c>
      <c r="G40" s="3" t="n">
        <f aca="false">F40*E40</f>
        <v>19.008</v>
      </c>
      <c r="H40" s="3" t="n">
        <f aca="false">E40-G40</f>
        <v>44.992</v>
      </c>
      <c r="I40" s="1" t="s">
        <v>258</v>
      </c>
      <c r="J40" s="1" t="n">
        <v>7</v>
      </c>
      <c r="K40" s="1" t="n">
        <v>4</v>
      </c>
      <c r="L40" s="1" t="n">
        <v>3</v>
      </c>
      <c r="M40" s="1" t="n">
        <v>12</v>
      </c>
      <c r="N40" s="1" t="n">
        <v>4</v>
      </c>
      <c r="O40" s="1" t="n">
        <v>9</v>
      </c>
      <c r="P40" s="1" t="n">
        <v>6</v>
      </c>
      <c r="Q40" s="1" t="n">
        <v>4</v>
      </c>
      <c r="R40" s="1" t="n">
        <v>5</v>
      </c>
      <c r="S40" s="1" t="n">
        <v>4</v>
      </c>
      <c r="T40" s="1" t="n">
        <v>4</v>
      </c>
      <c r="U40" s="1" t="n">
        <v>2</v>
      </c>
    </row>
    <row r="41" customFormat="false" ht="12.8" hidden="false" customHeight="false" outlineLevel="0" collapsed="false">
      <c r="A41" s="1" t="s">
        <v>19</v>
      </c>
      <c r="B41" s="1" t="s">
        <v>23</v>
      </c>
      <c r="C41" s="1" t="s">
        <v>92</v>
      </c>
      <c r="D41" s="1" t="s">
        <v>93</v>
      </c>
      <c r="E41" s="1" t="n">
        <v>10327</v>
      </c>
      <c r="F41" s="1" t="n">
        <v>0.141</v>
      </c>
      <c r="G41" s="3" t="n">
        <f aca="false">F41*E41</f>
        <v>1456.107</v>
      </c>
      <c r="H41" s="3" t="n">
        <f aca="false">E41-G41</f>
        <v>8870.893</v>
      </c>
      <c r="I41" s="1" t="s">
        <v>290</v>
      </c>
      <c r="J41" s="1" t="n">
        <v>765</v>
      </c>
      <c r="K41" s="1" t="n">
        <v>877</v>
      </c>
      <c r="L41" s="1" t="n">
        <v>797</v>
      </c>
      <c r="M41" s="1" t="n">
        <v>798</v>
      </c>
      <c r="N41" s="1" t="n">
        <v>836</v>
      </c>
      <c r="O41" s="1" t="n">
        <v>960</v>
      </c>
      <c r="P41" s="1" t="n">
        <v>1064</v>
      </c>
      <c r="Q41" s="1" t="n">
        <v>1059</v>
      </c>
      <c r="R41" s="1" t="n">
        <v>933</v>
      </c>
      <c r="S41" s="1" t="n">
        <v>976</v>
      </c>
      <c r="T41" s="1" t="n">
        <v>714</v>
      </c>
      <c r="U41" s="1" t="n">
        <v>548</v>
      </c>
    </row>
    <row r="42" customFormat="false" ht="12.8" hidden="false" customHeight="false" outlineLevel="0" collapsed="false">
      <c r="A42" s="1" t="s">
        <v>19</v>
      </c>
      <c r="B42" s="1" t="s">
        <v>23</v>
      </c>
      <c r="C42" s="1" t="s">
        <v>94</v>
      </c>
      <c r="D42" s="1" t="s">
        <v>95</v>
      </c>
      <c r="E42" s="1" t="n">
        <v>150</v>
      </c>
      <c r="F42" s="1" t="n">
        <v>0.32</v>
      </c>
      <c r="G42" s="3" t="n">
        <f aca="false">F42*E42</f>
        <v>48</v>
      </c>
      <c r="H42" s="3" t="n">
        <f aca="false">E42-G42</f>
        <v>102</v>
      </c>
      <c r="I42" s="1" t="s">
        <v>286</v>
      </c>
      <c r="J42" s="1" t="n">
        <v>13</v>
      </c>
      <c r="K42" s="1" t="n">
        <v>16</v>
      </c>
      <c r="L42" s="1" t="n">
        <v>15</v>
      </c>
      <c r="M42" s="1" t="n">
        <v>13</v>
      </c>
      <c r="N42" s="1" t="n">
        <v>14</v>
      </c>
      <c r="O42" s="1" t="n">
        <v>9</v>
      </c>
      <c r="P42" s="1" t="n">
        <v>14</v>
      </c>
      <c r="Q42" s="1" t="n">
        <v>14</v>
      </c>
      <c r="R42" s="1" t="n">
        <v>13</v>
      </c>
      <c r="S42" s="1" t="n">
        <v>15</v>
      </c>
      <c r="T42" s="1" t="n">
        <v>7</v>
      </c>
      <c r="U42" s="1" t="n">
        <v>7</v>
      </c>
    </row>
    <row r="43" customFormat="false" ht="12.8" hidden="false" customHeight="false" outlineLevel="0" collapsed="false">
      <c r="A43" s="1" t="s">
        <v>19</v>
      </c>
      <c r="B43" s="1" t="s">
        <v>23</v>
      </c>
      <c r="C43" s="1" t="s">
        <v>96</v>
      </c>
      <c r="D43" s="1" t="s">
        <v>97</v>
      </c>
      <c r="E43" s="1" t="n">
        <v>110</v>
      </c>
      <c r="F43" s="1" t="n">
        <v>0.382</v>
      </c>
      <c r="G43" s="3" t="n">
        <f aca="false">F43*E43</f>
        <v>42.02</v>
      </c>
      <c r="H43" s="3" t="n">
        <f aca="false">E43-G43</f>
        <v>67.98</v>
      </c>
      <c r="I43" s="1" t="s">
        <v>291</v>
      </c>
      <c r="J43" s="1" t="n">
        <v>10</v>
      </c>
      <c r="K43" s="1" t="n">
        <v>12</v>
      </c>
      <c r="L43" s="1" t="n">
        <v>7</v>
      </c>
      <c r="M43" s="1" t="n">
        <v>9</v>
      </c>
      <c r="N43" s="1" t="n">
        <v>10</v>
      </c>
      <c r="O43" s="1" t="n">
        <v>12</v>
      </c>
      <c r="P43" s="1" t="n">
        <v>10</v>
      </c>
      <c r="Q43" s="1" t="n">
        <v>10</v>
      </c>
      <c r="R43" s="1" t="n">
        <v>12</v>
      </c>
      <c r="S43" s="1" t="n">
        <v>10</v>
      </c>
      <c r="T43" s="1" t="n">
        <v>1</v>
      </c>
      <c r="U43" s="1" t="n">
        <v>7</v>
      </c>
    </row>
    <row r="44" customFormat="false" ht="12.8" hidden="false" customHeight="false" outlineLevel="0" collapsed="false">
      <c r="A44" s="1" t="s">
        <v>19</v>
      </c>
      <c r="B44" s="1" t="s">
        <v>23</v>
      </c>
      <c r="C44" s="1" t="s">
        <v>98</v>
      </c>
      <c r="D44" s="1" t="s">
        <v>99</v>
      </c>
      <c r="E44" s="1" t="n">
        <v>23</v>
      </c>
      <c r="F44" s="1" t="n">
        <v>0.391</v>
      </c>
      <c r="G44" s="3" t="n">
        <f aca="false">F44*E44</f>
        <v>8.993</v>
      </c>
      <c r="H44" s="3" t="n">
        <f aca="false">E44-G44</f>
        <v>14.007</v>
      </c>
      <c r="I44" s="1" t="s">
        <v>292</v>
      </c>
      <c r="J44" s="1" t="n">
        <v>7</v>
      </c>
      <c r="K44" s="1" t="n">
        <v>2</v>
      </c>
      <c r="L44" s="1" t="n">
        <v>1</v>
      </c>
      <c r="M44" s="1" t="n">
        <v>3</v>
      </c>
      <c r="N44" s="1" t="n">
        <v>2</v>
      </c>
      <c r="O44" s="1" t="n">
        <v>2</v>
      </c>
      <c r="P44" s="1" t="n">
        <v>1</v>
      </c>
      <c r="Q44" s="1" t="n">
        <v>1</v>
      </c>
      <c r="R44" s="1" t="n">
        <v>2</v>
      </c>
      <c r="S44" s="1" t="n">
        <v>1</v>
      </c>
      <c r="T44" s="1" t="n">
        <v>1</v>
      </c>
      <c r="U44" s="1" t="n">
        <v>0</v>
      </c>
    </row>
    <row r="45" customFormat="false" ht="12.8" hidden="false" customHeight="false" outlineLevel="0" collapsed="false">
      <c r="A45" s="1" t="s">
        <v>19</v>
      </c>
      <c r="B45" s="1" t="s">
        <v>29</v>
      </c>
      <c r="C45" s="1" t="s">
        <v>293</v>
      </c>
      <c r="D45" s="1" t="s">
        <v>294</v>
      </c>
      <c r="E45" s="1" t="n">
        <v>6</v>
      </c>
      <c r="F45" s="1" t="n">
        <v>0.167</v>
      </c>
      <c r="G45" s="3" t="n">
        <f aca="false">F45*E45</f>
        <v>1.002</v>
      </c>
      <c r="H45" s="3" t="n">
        <f aca="false">E45-G45</f>
        <v>4.998</v>
      </c>
      <c r="I45" s="1" t="s">
        <v>295</v>
      </c>
      <c r="J45" s="1" t="n">
        <v>0</v>
      </c>
      <c r="K45" s="1" t="n">
        <v>0</v>
      </c>
      <c r="L45" s="1" t="n">
        <v>0</v>
      </c>
      <c r="M45" s="1" t="n">
        <v>0</v>
      </c>
      <c r="N45" s="1" t="n">
        <v>2</v>
      </c>
      <c r="O45" s="1" t="n">
        <v>1</v>
      </c>
      <c r="P45" s="1" t="n">
        <v>0</v>
      </c>
      <c r="Q45" s="1" t="n">
        <v>1</v>
      </c>
      <c r="R45" s="1" t="n">
        <v>0</v>
      </c>
      <c r="S45" s="1" t="n">
        <v>1</v>
      </c>
      <c r="T45" s="1" t="n">
        <v>0</v>
      </c>
      <c r="U45" s="1" t="n">
        <v>1</v>
      </c>
    </row>
    <row r="46" customFormat="false" ht="12.8" hidden="false" customHeight="false" outlineLevel="0" collapsed="false">
      <c r="A46" s="1" t="s">
        <v>19</v>
      </c>
      <c r="B46" s="1" t="s">
        <v>29</v>
      </c>
      <c r="C46" s="1" t="s">
        <v>296</v>
      </c>
      <c r="D46" s="1" t="s">
        <v>297</v>
      </c>
      <c r="E46" s="1" t="n">
        <v>9</v>
      </c>
      <c r="F46" s="1" t="n">
        <v>1</v>
      </c>
      <c r="G46" s="3" t="n">
        <f aca="false">F46*E46</f>
        <v>9</v>
      </c>
      <c r="H46" s="3" t="n">
        <f aca="false">E46-G46</f>
        <v>0</v>
      </c>
      <c r="I46" s="1" t="s">
        <v>298</v>
      </c>
      <c r="J46" s="1" t="n">
        <v>0</v>
      </c>
      <c r="K46" s="1" t="n">
        <v>3</v>
      </c>
      <c r="L46" s="1" t="n">
        <v>0</v>
      </c>
      <c r="M46" s="1" t="n">
        <v>0</v>
      </c>
      <c r="N46" s="1" t="n">
        <v>1</v>
      </c>
      <c r="O46" s="1" t="n">
        <v>3</v>
      </c>
      <c r="P46" s="1" t="n">
        <v>0</v>
      </c>
      <c r="Q46" s="1" t="n">
        <v>0</v>
      </c>
      <c r="R46" s="1" t="n">
        <v>1</v>
      </c>
      <c r="S46" s="1" t="n">
        <v>0</v>
      </c>
      <c r="T46" s="1" t="n">
        <v>0</v>
      </c>
      <c r="U46" s="1" t="n">
        <v>1</v>
      </c>
    </row>
    <row r="47" customFormat="false" ht="12.8" hidden="false" customHeight="false" outlineLevel="0" collapsed="false">
      <c r="A47" s="1" t="s">
        <v>19</v>
      </c>
      <c r="B47" s="1" t="s">
        <v>29</v>
      </c>
      <c r="C47" s="1" t="s">
        <v>100</v>
      </c>
      <c r="D47" s="1" t="s">
        <v>101</v>
      </c>
      <c r="E47" s="1" t="n">
        <v>19</v>
      </c>
      <c r="F47" s="1" t="n">
        <v>0.105</v>
      </c>
      <c r="G47" s="3" t="n">
        <f aca="false">F47*E47</f>
        <v>1.995</v>
      </c>
      <c r="H47" s="3" t="n">
        <f aca="false">E47-G47</f>
        <v>17.005</v>
      </c>
      <c r="I47" s="1" t="s">
        <v>299</v>
      </c>
      <c r="J47" s="1" t="n">
        <v>0</v>
      </c>
      <c r="K47" s="1" t="n">
        <v>1</v>
      </c>
      <c r="L47" s="1" t="n">
        <v>5</v>
      </c>
      <c r="M47" s="1" t="n">
        <v>3</v>
      </c>
      <c r="N47" s="1" t="n">
        <v>2</v>
      </c>
      <c r="O47" s="1" t="n">
        <v>0</v>
      </c>
      <c r="P47" s="1" t="n">
        <v>3</v>
      </c>
      <c r="Q47" s="1" t="n">
        <v>2</v>
      </c>
      <c r="R47" s="1" t="n">
        <v>0</v>
      </c>
      <c r="S47" s="1" t="n">
        <v>0</v>
      </c>
      <c r="T47" s="1" t="n">
        <v>0</v>
      </c>
      <c r="U47" s="1" t="n">
        <v>3</v>
      </c>
    </row>
    <row r="48" customFormat="false" ht="12.8" hidden="false" customHeight="false" outlineLevel="0" collapsed="false">
      <c r="A48" s="1" t="s">
        <v>19</v>
      </c>
      <c r="B48" s="1" t="s">
        <v>29</v>
      </c>
      <c r="C48" s="1" t="s">
        <v>102</v>
      </c>
      <c r="D48" s="1" t="s">
        <v>103</v>
      </c>
      <c r="E48" s="1" t="n">
        <v>5395</v>
      </c>
      <c r="F48" s="1" t="n">
        <v>0.803</v>
      </c>
      <c r="G48" s="3" t="n">
        <f aca="false">F48*E48</f>
        <v>4332.185</v>
      </c>
      <c r="H48" s="3" t="n">
        <f aca="false">E48-G48</f>
        <v>1062.815</v>
      </c>
      <c r="I48" s="1" t="s">
        <v>279</v>
      </c>
      <c r="J48" s="1" t="n">
        <v>529</v>
      </c>
      <c r="K48" s="1" t="n">
        <v>457</v>
      </c>
      <c r="L48" s="1" t="n">
        <v>491</v>
      </c>
      <c r="M48" s="1" t="n">
        <v>453</v>
      </c>
      <c r="N48" s="1" t="n">
        <v>579</v>
      </c>
      <c r="O48" s="1" t="n">
        <v>556</v>
      </c>
      <c r="P48" s="1" t="n">
        <v>411</v>
      </c>
      <c r="Q48" s="1" t="n">
        <v>442</v>
      </c>
      <c r="R48" s="1" t="n">
        <v>427</v>
      </c>
      <c r="S48" s="1" t="n">
        <v>447</v>
      </c>
      <c r="T48" s="1" t="n">
        <v>315</v>
      </c>
      <c r="U48" s="1" t="n">
        <v>288</v>
      </c>
    </row>
    <row r="49" customFormat="false" ht="12.8" hidden="false" customHeight="false" outlineLevel="0" collapsed="false">
      <c r="A49" s="1" t="s">
        <v>19</v>
      </c>
      <c r="B49" s="1" t="s">
        <v>20</v>
      </c>
      <c r="C49" s="1" t="s">
        <v>300</v>
      </c>
      <c r="D49" s="1" t="s">
        <v>301</v>
      </c>
      <c r="E49" s="1" t="n">
        <v>5</v>
      </c>
      <c r="F49" s="1" t="n">
        <v>0.8</v>
      </c>
      <c r="G49" s="3" t="n">
        <f aca="false">F49*E49</f>
        <v>4</v>
      </c>
      <c r="H49" s="3" t="n">
        <f aca="false">E49-G49</f>
        <v>1</v>
      </c>
      <c r="I49" s="1" t="s">
        <v>302</v>
      </c>
      <c r="J49" s="1" t="n">
        <v>0</v>
      </c>
      <c r="K49" s="1" t="n">
        <v>3</v>
      </c>
      <c r="L49" s="1" t="n">
        <v>0</v>
      </c>
      <c r="M49" s="1" t="n">
        <v>1</v>
      </c>
      <c r="N49" s="1" t="n">
        <v>0</v>
      </c>
      <c r="O49" s="1" t="n">
        <v>0</v>
      </c>
      <c r="P49" s="1" t="n">
        <v>0</v>
      </c>
      <c r="Q49" s="1" t="n">
        <v>0</v>
      </c>
      <c r="R49" s="1" t="n">
        <v>1</v>
      </c>
      <c r="S49" s="1" t="n">
        <v>0</v>
      </c>
      <c r="T49" s="1" t="n">
        <v>0</v>
      </c>
      <c r="U49" s="1" t="n">
        <v>0</v>
      </c>
    </row>
    <row r="50" customFormat="false" ht="12.8" hidden="false" customHeight="false" outlineLevel="0" collapsed="false">
      <c r="A50" s="1" t="s">
        <v>19</v>
      </c>
      <c r="B50" s="1" t="s">
        <v>20</v>
      </c>
      <c r="C50" s="1" t="s">
        <v>104</v>
      </c>
      <c r="D50" s="1" t="s">
        <v>105</v>
      </c>
      <c r="E50" s="1" t="n">
        <v>353</v>
      </c>
      <c r="F50" s="1" t="n">
        <v>0.864</v>
      </c>
      <c r="G50" s="3" t="n">
        <f aca="false">F50*E50</f>
        <v>304.992</v>
      </c>
      <c r="H50" s="3" t="n">
        <f aca="false">E50-G50</f>
        <v>48.008</v>
      </c>
      <c r="I50" s="1" t="s">
        <v>303</v>
      </c>
      <c r="J50" s="1" t="n">
        <v>43</v>
      </c>
      <c r="K50" s="1" t="n">
        <v>33</v>
      </c>
      <c r="L50" s="1" t="n">
        <v>21</v>
      </c>
      <c r="M50" s="1" t="n">
        <v>23</v>
      </c>
      <c r="N50" s="1" t="n">
        <v>26</v>
      </c>
      <c r="O50" s="1" t="n">
        <v>53</v>
      </c>
      <c r="P50" s="1" t="n">
        <v>41</v>
      </c>
      <c r="Q50" s="1" t="n">
        <v>32</v>
      </c>
      <c r="R50" s="1" t="n">
        <v>25</v>
      </c>
      <c r="S50" s="1" t="n">
        <v>20</v>
      </c>
      <c r="T50" s="1" t="n">
        <v>22</v>
      </c>
      <c r="U50" s="1" t="n">
        <v>14</v>
      </c>
    </row>
    <row r="51" customFormat="false" ht="12.8" hidden="false" customHeight="false" outlineLevel="0" collapsed="false">
      <c r="A51" s="1" t="s">
        <v>19</v>
      </c>
      <c r="B51" s="1" t="s">
        <v>20</v>
      </c>
      <c r="C51" s="1" t="s">
        <v>106</v>
      </c>
      <c r="D51" s="1" t="s">
        <v>107</v>
      </c>
      <c r="E51" s="1" t="n">
        <v>500</v>
      </c>
      <c r="F51" s="1" t="n">
        <v>0.162</v>
      </c>
      <c r="G51" s="3" t="n">
        <f aca="false">F51*E51</f>
        <v>81</v>
      </c>
      <c r="H51" s="3" t="n">
        <f aca="false">E51-G51</f>
        <v>419</v>
      </c>
      <c r="I51" s="1" t="s">
        <v>259</v>
      </c>
      <c r="J51" s="1" t="n">
        <v>58</v>
      </c>
      <c r="K51" s="1" t="n">
        <v>52</v>
      </c>
      <c r="L51" s="1" t="n">
        <v>35</v>
      </c>
      <c r="M51" s="1" t="n">
        <v>54</v>
      </c>
      <c r="N51" s="1" t="n">
        <v>38</v>
      </c>
      <c r="O51" s="1" t="n">
        <v>46</v>
      </c>
      <c r="P51" s="1" t="n">
        <v>53</v>
      </c>
      <c r="Q51" s="1" t="n">
        <v>38</v>
      </c>
      <c r="R51" s="1" t="n">
        <v>27</v>
      </c>
      <c r="S51" s="1" t="n">
        <v>49</v>
      </c>
      <c r="T51" s="1" t="n">
        <v>26</v>
      </c>
      <c r="U51" s="1" t="n">
        <v>24</v>
      </c>
    </row>
    <row r="52" customFormat="false" ht="12.8" hidden="false" customHeight="false" outlineLevel="0" collapsed="false">
      <c r="A52" s="1" t="s">
        <v>19</v>
      </c>
      <c r="B52" s="1" t="s">
        <v>20</v>
      </c>
      <c r="C52" s="1" t="s">
        <v>108</v>
      </c>
      <c r="D52" s="1" t="s">
        <v>109</v>
      </c>
      <c r="E52" s="1" t="n">
        <v>434</v>
      </c>
      <c r="F52" s="1" t="n">
        <v>0.263</v>
      </c>
      <c r="G52" s="3" t="n">
        <f aca="false">F52*E52</f>
        <v>114.142</v>
      </c>
      <c r="H52" s="3" t="n">
        <f aca="false">E52-G52</f>
        <v>319.858</v>
      </c>
      <c r="I52" s="1" t="s">
        <v>303</v>
      </c>
      <c r="J52" s="1" t="n">
        <v>23</v>
      </c>
      <c r="K52" s="1" t="n">
        <v>52</v>
      </c>
      <c r="L52" s="1" t="n">
        <v>46</v>
      </c>
      <c r="M52" s="1" t="n">
        <v>28</v>
      </c>
      <c r="N52" s="1" t="n">
        <v>44</v>
      </c>
      <c r="O52" s="1" t="n">
        <v>46</v>
      </c>
      <c r="P52" s="1" t="n">
        <v>63</v>
      </c>
      <c r="Q52" s="1" t="n">
        <v>19</v>
      </c>
      <c r="R52" s="1" t="n">
        <v>26</v>
      </c>
      <c r="S52" s="1" t="n">
        <v>48</v>
      </c>
      <c r="T52" s="1" t="n">
        <v>16</v>
      </c>
      <c r="U52" s="1" t="n">
        <v>23</v>
      </c>
    </row>
    <row r="53" customFormat="false" ht="12.8" hidden="false" customHeight="false" outlineLevel="0" collapsed="false">
      <c r="A53" s="1" t="s">
        <v>19</v>
      </c>
      <c r="B53" s="1" t="s">
        <v>20</v>
      </c>
      <c r="C53" s="1" t="s">
        <v>110</v>
      </c>
      <c r="D53" s="1" t="s">
        <v>111</v>
      </c>
      <c r="E53" s="1" t="n">
        <v>26</v>
      </c>
      <c r="F53" s="1" t="n">
        <v>0.038</v>
      </c>
      <c r="G53" s="3" t="n">
        <f aca="false">F53*E53</f>
        <v>0.988</v>
      </c>
      <c r="H53" s="3" t="n">
        <f aca="false">E53-G53</f>
        <v>25.012</v>
      </c>
      <c r="I53" s="1" t="s">
        <v>304</v>
      </c>
      <c r="J53" s="1" t="n">
        <v>6</v>
      </c>
      <c r="K53" s="1" t="n">
        <v>0</v>
      </c>
      <c r="L53" s="1" t="n">
        <v>4</v>
      </c>
      <c r="M53" s="1" t="n">
        <v>7</v>
      </c>
      <c r="N53" s="1" t="n">
        <v>2</v>
      </c>
      <c r="O53" s="1" t="n">
        <v>3</v>
      </c>
      <c r="P53" s="1" t="n">
        <v>0</v>
      </c>
      <c r="Q53" s="1" t="n">
        <v>4</v>
      </c>
      <c r="R53" s="1" t="n">
        <v>0</v>
      </c>
      <c r="S53" s="1" t="n">
        <v>0</v>
      </c>
      <c r="T53" s="1" t="n">
        <v>0</v>
      </c>
      <c r="U53" s="1" t="n">
        <v>0</v>
      </c>
    </row>
    <row r="54" customFormat="false" ht="12.8" hidden="false" customHeight="false" outlineLevel="0" collapsed="false">
      <c r="A54" s="1" t="s">
        <v>19</v>
      </c>
      <c r="B54" s="1" t="s">
        <v>20</v>
      </c>
      <c r="C54" s="1" t="s">
        <v>112</v>
      </c>
      <c r="D54" s="1" t="s">
        <v>113</v>
      </c>
      <c r="E54" s="1" t="n">
        <v>30</v>
      </c>
      <c r="F54" s="1" t="n">
        <v>0.5</v>
      </c>
      <c r="G54" s="3" t="n">
        <f aca="false">F54*E54</f>
        <v>15</v>
      </c>
      <c r="H54" s="3" t="n">
        <f aca="false">E54-G54</f>
        <v>15</v>
      </c>
      <c r="I54" s="1" t="s">
        <v>305</v>
      </c>
      <c r="J54" s="1" t="n">
        <v>2</v>
      </c>
      <c r="K54" s="1" t="n">
        <v>0</v>
      </c>
      <c r="L54" s="1" t="n">
        <v>0</v>
      </c>
      <c r="M54" s="1" t="n">
        <v>2</v>
      </c>
      <c r="N54" s="1" t="n">
        <v>7</v>
      </c>
      <c r="O54" s="1" t="n">
        <v>3</v>
      </c>
      <c r="P54" s="1" t="n">
        <v>2</v>
      </c>
      <c r="Q54" s="1" t="n">
        <v>4</v>
      </c>
      <c r="R54" s="1" t="n">
        <v>2</v>
      </c>
      <c r="S54" s="1" t="n">
        <v>1</v>
      </c>
      <c r="T54" s="1" t="n">
        <v>6</v>
      </c>
      <c r="U54" s="1" t="n">
        <v>1</v>
      </c>
    </row>
    <row r="55" customFormat="false" ht="12.8" hidden="false" customHeight="false" outlineLevel="0" collapsed="false">
      <c r="A55" s="1" t="s">
        <v>19</v>
      </c>
      <c r="B55" s="1" t="s">
        <v>20</v>
      </c>
      <c r="C55" s="1" t="s">
        <v>114</v>
      </c>
      <c r="D55" s="1" t="s">
        <v>115</v>
      </c>
      <c r="E55" s="1" t="n">
        <v>97</v>
      </c>
      <c r="F55" s="1" t="n">
        <v>0.186</v>
      </c>
      <c r="G55" s="3" t="n">
        <f aca="false">F55*E55</f>
        <v>18.042</v>
      </c>
      <c r="H55" s="3" t="n">
        <f aca="false">E55-G55</f>
        <v>78.958</v>
      </c>
      <c r="I55" s="1" t="s">
        <v>306</v>
      </c>
      <c r="J55" s="1" t="n">
        <v>9</v>
      </c>
      <c r="K55" s="1" t="n">
        <v>8</v>
      </c>
      <c r="L55" s="1" t="n">
        <v>5</v>
      </c>
      <c r="M55" s="1" t="n">
        <v>5</v>
      </c>
      <c r="N55" s="1" t="n">
        <v>9</v>
      </c>
      <c r="O55" s="1" t="n">
        <v>7</v>
      </c>
      <c r="P55" s="1" t="n">
        <v>15</v>
      </c>
      <c r="Q55" s="1" t="n">
        <v>6</v>
      </c>
      <c r="R55" s="1" t="n">
        <v>9</v>
      </c>
      <c r="S55" s="1" t="n">
        <v>5</v>
      </c>
      <c r="T55" s="1" t="n">
        <v>8</v>
      </c>
      <c r="U55" s="1" t="n">
        <v>11</v>
      </c>
    </row>
    <row r="56" customFormat="false" ht="12.8" hidden="false" customHeight="false" outlineLevel="0" collapsed="false">
      <c r="A56" s="1" t="s">
        <v>19</v>
      </c>
      <c r="B56" s="1" t="s">
        <v>23</v>
      </c>
      <c r="C56" s="1" t="s">
        <v>116</v>
      </c>
      <c r="D56" s="1" t="s">
        <v>117</v>
      </c>
      <c r="E56" s="1" t="n">
        <v>46</v>
      </c>
      <c r="F56" s="1" t="n">
        <v>0.196</v>
      </c>
      <c r="G56" s="3" t="n">
        <f aca="false">F56*E56</f>
        <v>9.016</v>
      </c>
      <c r="H56" s="3" t="n">
        <f aca="false">E56-G56</f>
        <v>36.984</v>
      </c>
      <c r="I56" s="1" t="s">
        <v>274</v>
      </c>
      <c r="J56" s="1" t="n">
        <v>2</v>
      </c>
      <c r="K56" s="1" t="n">
        <v>3</v>
      </c>
      <c r="L56" s="1" t="n">
        <v>9</v>
      </c>
      <c r="M56" s="1" t="n">
        <v>3</v>
      </c>
      <c r="N56" s="1" t="n">
        <v>14</v>
      </c>
      <c r="O56" s="1" t="n">
        <v>1</v>
      </c>
      <c r="P56" s="1" t="n">
        <v>3</v>
      </c>
      <c r="Q56" s="1" t="n">
        <v>1</v>
      </c>
      <c r="R56" s="1" t="n">
        <v>1</v>
      </c>
      <c r="S56" s="1" t="n">
        <v>5</v>
      </c>
      <c r="T56" s="1" t="n">
        <v>1</v>
      </c>
      <c r="U56" s="1" t="n">
        <v>3</v>
      </c>
    </row>
    <row r="57" customFormat="false" ht="12.8" hidden="false" customHeight="false" outlineLevel="0" collapsed="false">
      <c r="A57" s="1" t="s">
        <v>19</v>
      </c>
      <c r="B57" s="1" t="s">
        <v>20</v>
      </c>
      <c r="C57" s="1" t="s">
        <v>118</v>
      </c>
      <c r="D57" s="1" t="s">
        <v>119</v>
      </c>
      <c r="E57" s="1" t="n">
        <v>17</v>
      </c>
      <c r="F57" s="1" t="n">
        <v>0.059</v>
      </c>
      <c r="G57" s="3" t="n">
        <f aca="false">F57*E57</f>
        <v>1.003</v>
      </c>
      <c r="H57" s="3" t="n">
        <f aca="false">E57-G57</f>
        <v>15.997</v>
      </c>
      <c r="I57" s="1" t="s">
        <v>264</v>
      </c>
      <c r="J57" s="1" t="n">
        <v>0</v>
      </c>
      <c r="K57" s="1" t="n">
        <v>0</v>
      </c>
      <c r="L57" s="1" t="n">
        <v>6</v>
      </c>
      <c r="M57" s="1" t="n">
        <v>0</v>
      </c>
      <c r="N57" s="1" t="n">
        <v>0</v>
      </c>
      <c r="O57" s="1" t="n">
        <v>0</v>
      </c>
      <c r="P57" s="1" t="n">
        <v>5</v>
      </c>
      <c r="Q57" s="1" t="n">
        <v>1</v>
      </c>
      <c r="R57" s="1" t="n">
        <v>2</v>
      </c>
      <c r="S57" s="1" t="n">
        <v>0</v>
      </c>
      <c r="T57" s="1" t="n">
        <v>3</v>
      </c>
      <c r="U57" s="1" t="n">
        <v>0</v>
      </c>
    </row>
    <row r="58" customFormat="false" ht="12.8" hidden="false" customHeight="false" outlineLevel="0" collapsed="false">
      <c r="A58" s="1" t="s">
        <v>19</v>
      </c>
      <c r="B58" s="1" t="s">
        <v>20</v>
      </c>
      <c r="C58" s="1" t="s">
        <v>120</v>
      </c>
      <c r="D58" s="1" t="s">
        <v>121</v>
      </c>
      <c r="E58" s="1" t="n">
        <v>112</v>
      </c>
      <c r="F58" s="1" t="n">
        <v>0.286</v>
      </c>
      <c r="G58" s="3" t="n">
        <f aca="false">F58*E58</f>
        <v>32.032</v>
      </c>
      <c r="H58" s="3" t="n">
        <f aca="false">E58-G58</f>
        <v>79.968</v>
      </c>
      <c r="I58" s="1" t="s">
        <v>307</v>
      </c>
      <c r="J58" s="1" t="n">
        <v>19</v>
      </c>
      <c r="K58" s="1" t="n">
        <v>20</v>
      </c>
      <c r="L58" s="1" t="n">
        <v>8</v>
      </c>
      <c r="M58" s="1" t="n">
        <v>5</v>
      </c>
      <c r="N58" s="1" t="n">
        <v>8</v>
      </c>
      <c r="O58" s="1" t="n">
        <v>7</v>
      </c>
      <c r="P58" s="1" t="n">
        <v>13</v>
      </c>
      <c r="Q58" s="1" t="n">
        <v>4</v>
      </c>
      <c r="R58" s="1" t="n">
        <v>2</v>
      </c>
      <c r="S58" s="1" t="n">
        <v>9</v>
      </c>
      <c r="T58" s="1" t="n">
        <v>11</v>
      </c>
      <c r="U58" s="1" t="n">
        <v>6</v>
      </c>
    </row>
    <row r="59" customFormat="false" ht="12.8" hidden="false" customHeight="false" outlineLevel="0" collapsed="false">
      <c r="A59" s="1" t="s">
        <v>19</v>
      </c>
      <c r="B59" s="1" t="s">
        <v>20</v>
      </c>
      <c r="C59" s="1" t="s">
        <v>122</v>
      </c>
      <c r="D59" s="1" t="s">
        <v>123</v>
      </c>
      <c r="E59" s="1" t="n">
        <v>71</v>
      </c>
      <c r="F59" s="1" t="n">
        <v>0.423</v>
      </c>
      <c r="G59" s="3" t="n">
        <f aca="false">F59*E59</f>
        <v>30.033</v>
      </c>
      <c r="H59" s="3" t="n">
        <f aca="false">E59-G59</f>
        <v>40.967</v>
      </c>
      <c r="I59" s="1" t="s">
        <v>308</v>
      </c>
      <c r="J59" s="1" t="n">
        <v>6</v>
      </c>
      <c r="K59" s="1" t="n">
        <v>10</v>
      </c>
      <c r="L59" s="1" t="n">
        <v>5</v>
      </c>
      <c r="M59" s="1" t="n">
        <v>5</v>
      </c>
      <c r="N59" s="1" t="n">
        <v>0</v>
      </c>
      <c r="O59" s="1" t="n">
        <v>8</v>
      </c>
      <c r="P59" s="1" t="n">
        <v>14</v>
      </c>
      <c r="Q59" s="1" t="n">
        <v>2</v>
      </c>
      <c r="R59" s="1" t="n">
        <v>1</v>
      </c>
      <c r="S59" s="1" t="n">
        <v>9</v>
      </c>
      <c r="T59" s="1" t="n">
        <v>4</v>
      </c>
      <c r="U59" s="1" t="n">
        <v>7</v>
      </c>
    </row>
    <row r="60" customFormat="false" ht="12.8" hidden="false" customHeight="false" outlineLevel="0" collapsed="false">
      <c r="A60" s="1" t="s">
        <v>19</v>
      </c>
      <c r="B60" s="1" t="s">
        <v>20</v>
      </c>
      <c r="C60" s="1" t="s">
        <v>124</v>
      </c>
      <c r="D60" s="1" t="s">
        <v>125</v>
      </c>
      <c r="E60" s="1" t="n">
        <v>281</v>
      </c>
      <c r="F60" s="1" t="n">
        <v>0.114</v>
      </c>
      <c r="G60" s="3" t="n">
        <f aca="false">F60*E60</f>
        <v>32.034</v>
      </c>
      <c r="H60" s="3" t="n">
        <f aca="false">E60-G60</f>
        <v>248.966</v>
      </c>
      <c r="I60" s="1" t="s">
        <v>309</v>
      </c>
      <c r="J60" s="1" t="n">
        <v>2</v>
      </c>
      <c r="K60" s="1" t="n">
        <v>9</v>
      </c>
      <c r="L60" s="1" t="n">
        <v>14</v>
      </c>
      <c r="M60" s="1" t="n">
        <v>7</v>
      </c>
      <c r="N60" s="1" t="n">
        <v>14</v>
      </c>
      <c r="O60" s="1" t="n">
        <v>16</v>
      </c>
      <c r="P60" s="1" t="n">
        <v>10</v>
      </c>
      <c r="Q60" s="1" t="n">
        <v>7</v>
      </c>
      <c r="R60" s="1" t="n">
        <v>10</v>
      </c>
      <c r="S60" s="1" t="n">
        <v>35</v>
      </c>
      <c r="T60" s="1" t="n">
        <v>114</v>
      </c>
      <c r="U60" s="1" t="n">
        <v>43</v>
      </c>
    </row>
    <row r="61" customFormat="false" ht="12.8" hidden="false" customHeight="false" outlineLevel="0" collapsed="false">
      <c r="A61" s="1" t="s">
        <v>19</v>
      </c>
      <c r="B61" s="1" t="s">
        <v>23</v>
      </c>
      <c r="C61" s="1" t="s">
        <v>126</v>
      </c>
      <c r="D61" s="1" t="s">
        <v>127</v>
      </c>
      <c r="E61" s="1" t="n">
        <v>84</v>
      </c>
      <c r="F61" s="1" t="n">
        <v>0.214</v>
      </c>
      <c r="G61" s="3" t="n">
        <f aca="false">F61*E61</f>
        <v>17.976</v>
      </c>
      <c r="H61" s="3" t="n">
        <f aca="false">E61-G61</f>
        <v>66.024</v>
      </c>
      <c r="I61" s="1" t="n">
        <v>29</v>
      </c>
      <c r="J61" s="1" t="n">
        <v>12</v>
      </c>
      <c r="K61" s="1" t="n">
        <v>7</v>
      </c>
      <c r="L61" s="1" t="n">
        <v>8</v>
      </c>
      <c r="M61" s="1" t="n">
        <v>8</v>
      </c>
      <c r="N61" s="1" t="n">
        <v>6</v>
      </c>
      <c r="O61" s="1" t="n">
        <v>8</v>
      </c>
      <c r="P61" s="1" t="n">
        <v>5</v>
      </c>
      <c r="Q61" s="1" t="n">
        <v>6</v>
      </c>
      <c r="R61" s="1" t="n">
        <v>10</v>
      </c>
      <c r="S61" s="1" t="n">
        <v>5</v>
      </c>
      <c r="T61" s="1" t="n">
        <v>6</v>
      </c>
      <c r="U61" s="1" t="n">
        <v>3</v>
      </c>
    </row>
    <row r="62" customFormat="false" ht="12.8" hidden="false" customHeight="false" outlineLevel="0" collapsed="false">
      <c r="A62" s="1" t="s">
        <v>19</v>
      </c>
      <c r="B62" s="1" t="s">
        <v>23</v>
      </c>
      <c r="C62" s="1" t="s">
        <v>128</v>
      </c>
      <c r="D62" s="1" t="s">
        <v>129</v>
      </c>
      <c r="E62" s="1" t="n">
        <v>148</v>
      </c>
      <c r="F62" s="1" t="n">
        <v>0.277</v>
      </c>
      <c r="G62" s="3" t="n">
        <f aca="false">F62*E62</f>
        <v>40.996</v>
      </c>
      <c r="H62" s="3" t="n">
        <f aca="false">E62-G62</f>
        <v>107.004</v>
      </c>
      <c r="I62" s="1" t="s">
        <v>310</v>
      </c>
      <c r="J62" s="1" t="n">
        <v>16</v>
      </c>
      <c r="K62" s="1" t="n">
        <v>9</v>
      </c>
      <c r="L62" s="1" t="n">
        <v>9</v>
      </c>
      <c r="M62" s="1" t="n">
        <v>10</v>
      </c>
      <c r="N62" s="1" t="n">
        <v>14</v>
      </c>
      <c r="O62" s="1" t="n">
        <v>12</v>
      </c>
      <c r="P62" s="1" t="n">
        <v>12</v>
      </c>
      <c r="Q62" s="1" t="n">
        <v>9</v>
      </c>
      <c r="R62" s="1" t="n">
        <v>7</v>
      </c>
      <c r="S62" s="1" t="n">
        <v>19</v>
      </c>
      <c r="T62" s="1" t="n">
        <v>14</v>
      </c>
      <c r="U62" s="1" t="n">
        <v>17</v>
      </c>
    </row>
    <row r="63" customFormat="false" ht="12.8" hidden="false" customHeight="false" outlineLevel="0" collapsed="false">
      <c r="A63" s="1" t="s">
        <v>19</v>
      </c>
      <c r="B63" s="1" t="s">
        <v>29</v>
      </c>
      <c r="C63" s="1" t="s">
        <v>130</v>
      </c>
      <c r="D63" s="1" t="s">
        <v>131</v>
      </c>
      <c r="E63" s="1" t="n">
        <v>94</v>
      </c>
      <c r="F63" s="1" t="n">
        <v>0.33</v>
      </c>
      <c r="G63" s="3" t="n">
        <f aca="false">F63*E63</f>
        <v>31.02</v>
      </c>
      <c r="H63" s="3" t="n">
        <f aca="false">E63-G63</f>
        <v>62.98</v>
      </c>
      <c r="I63" s="1" t="s">
        <v>311</v>
      </c>
      <c r="J63" s="1" t="n">
        <v>0</v>
      </c>
      <c r="K63" s="1" t="n">
        <v>7</v>
      </c>
      <c r="L63" s="1" t="n">
        <v>5</v>
      </c>
      <c r="M63" s="1" t="n">
        <v>5</v>
      </c>
      <c r="N63" s="1" t="n">
        <v>15</v>
      </c>
      <c r="O63" s="1" t="n">
        <v>9</v>
      </c>
      <c r="P63" s="1" t="n">
        <v>11</v>
      </c>
      <c r="Q63" s="1" t="n">
        <v>13</v>
      </c>
      <c r="R63" s="1" t="n">
        <v>0</v>
      </c>
      <c r="S63" s="1" t="n">
        <v>12</v>
      </c>
      <c r="T63" s="1" t="n">
        <v>9</v>
      </c>
      <c r="U63" s="1" t="n">
        <v>8</v>
      </c>
    </row>
    <row r="64" customFormat="false" ht="12.8" hidden="false" customHeight="false" outlineLevel="0" collapsed="false">
      <c r="A64" s="1" t="s">
        <v>19</v>
      </c>
      <c r="B64" s="1" t="s">
        <v>20</v>
      </c>
      <c r="C64" s="1" t="s">
        <v>132</v>
      </c>
      <c r="D64" s="1" t="s">
        <v>133</v>
      </c>
      <c r="E64" s="1" t="n">
        <v>2828</v>
      </c>
      <c r="F64" s="1" t="n">
        <v>0.074</v>
      </c>
      <c r="G64" s="3" t="n">
        <f aca="false">F64*E64</f>
        <v>209.272</v>
      </c>
      <c r="H64" s="3" t="n">
        <f aca="false">E64-G64</f>
        <v>2618.728</v>
      </c>
      <c r="I64" s="1" t="s">
        <v>312</v>
      </c>
      <c r="J64" s="1" t="n">
        <v>259</v>
      </c>
      <c r="K64" s="1" t="n">
        <v>266</v>
      </c>
      <c r="L64" s="1" t="n">
        <v>230</v>
      </c>
      <c r="M64" s="1" t="n">
        <v>212</v>
      </c>
      <c r="N64" s="1" t="n">
        <v>278</v>
      </c>
      <c r="O64" s="1" t="n">
        <v>297</v>
      </c>
      <c r="P64" s="1" t="n">
        <v>339</v>
      </c>
      <c r="Q64" s="1" t="n">
        <v>231</v>
      </c>
      <c r="R64" s="1" t="n">
        <v>187</v>
      </c>
      <c r="S64" s="1" t="n">
        <v>233</v>
      </c>
      <c r="T64" s="1" t="n">
        <v>172</v>
      </c>
      <c r="U64" s="1" t="n">
        <v>124</v>
      </c>
    </row>
    <row r="65" customFormat="false" ht="12.8" hidden="false" customHeight="false" outlineLevel="0" collapsed="false">
      <c r="A65" s="1" t="s">
        <v>19</v>
      </c>
      <c r="B65" s="1" t="s">
        <v>23</v>
      </c>
      <c r="C65" s="1" t="s">
        <v>134</v>
      </c>
      <c r="D65" s="1" t="s">
        <v>135</v>
      </c>
      <c r="E65" s="1" t="n">
        <v>585</v>
      </c>
      <c r="F65" s="1" t="n">
        <v>0.311</v>
      </c>
      <c r="G65" s="3" t="n">
        <f aca="false">F65*E65</f>
        <v>181.935</v>
      </c>
      <c r="H65" s="3" t="n">
        <f aca="false">E65-G65</f>
        <v>403.065</v>
      </c>
      <c r="I65" s="1" t="s">
        <v>313</v>
      </c>
      <c r="J65" s="1" t="n">
        <v>75</v>
      </c>
      <c r="K65" s="1" t="n">
        <v>51</v>
      </c>
      <c r="L65" s="1" t="n">
        <v>54</v>
      </c>
      <c r="M65" s="1" t="n">
        <v>46</v>
      </c>
      <c r="N65" s="1" t="n">
        <v>42</v>
      </c>
      <c r="O65" s="1" t="n">
        <v>43</v>
      </c>
      <c r="P65" s="1" t="n">
        <v>46</v>
      </c>
      <c r="Q65" s="1" t="n">
        <v>72</v>
      </c>
      <c r="R65" s="1" t="n">
        <v>44</v>
      </c>
      <c r="S65" s="1" t="n">
        <v>43</v>
      </c>
      <c r="T65" s="1" t="n">
        <v>37</v>
      </c>
      <c r="U65" s="1" t="n">
        <v>32</v>
      </c>
    </row>
    <row r="66" customFormat="false" ht="12.8" hidden="false" customHeight="false" outlineLevel="0" collapsed="false">
      <c r="A66" s="1" t="s">
        <v>19</v>
      </c>
      <c r="B66" s="1" t="s">
        <v>26</v>
      </c>
      <c r="C66" s="1" t="s">
        <v>136</v>
      </c>
      <c r="D66" s="1" t="s">
        <v>137</v>
      </c>
      <c r="E66" s="1" t="n">
        <v>174</v>
      </c>
      <c r="F66" s="1" t="n">
        <v>0.851</v>
      </c>
      <c r="G66" s="3" t="n">
        <f aca="false">F66*E66</f>
        <v>148.074</v>
      </c>
      <c r="H66" s="3" t="n">
        <f aca="false">E66-G66</f>
        <v>25.926</v>
      </c>
      <c r="I66" s="1" t="s">
        <v>314</v>
      </c>
      <c r="J66" s="1" t="n">
        <v>22</v>
      </c>
      <c r="K66" s="1" t="n">
        <v>9</v>
      </c>
      <c r="L66" s="1" t="n">
        <v>26</v>
      </c>
      <c r="M66" s="1" t="n">
        <v>18</v>
      </c>
      <c r="N66" s="1" t="n">
        <v>19</v>
      </c>
      <c r="O66" s="1" t="n">
        <v>9</v>
      </c>
      <c r="P66" s="1" t="n">
        <v>24</v>
      </c>
      <c r="Q66" s="1" t="n">
        <v>19</v>
      </c>
      <c r="R66" s="1" t="n">
        <v>9</v>
      </c>
      <c r="S66" s="1" t="n">
        <v>3</v>
      </c>
      <c r="T66" s="1" t="n">
        <v>13</v>
      </c>
      <c r="U66" s="1" t="n">
        <v>3</v>
      </c>
    </row>
    <row r="67" customFormat="false" ht="12.8" hidden="false" customHeight="false" outlineLevel="0" collapsed="false">
      <c r="A67" s="1" t="s">
        <v>19</v>
      </c>
      <c r="B67" s="1" t="s">
        <v>23</v>
      </c>
      <c r="C67" s="1" t="s">
        <v>138</v>
      </c>
      <c r="D67" s="1" t="s">
        <v>139</v>
      </c>
      <c r="E67" s="1" t="n">
        <v>163</v>
      </c>
      <c r="F67" s="1" t="n">
        <v>0.405</v>
      </c>
      <c r="G67" s="3" t="n">
        <f aca="false">F67*E67</f>
        <v>66.015</v>
      </c>
      <c r="H67" s="3" t="n">
        <f aca="false">E67-G67</f>
        <v>96.985</v>
      </c>
      <c r="I67" s="1" t="n">
        <v>35</v>
      </c>
      <c r="J67" s="1" t="n">
        <v>22</v>
      </c>
      <c r="K67" s="1" t="n">
        <v>20</v>
      </c>
      <c r="L67" s="1" t="n">
        <v>18</v>
      </c>
      <c r="M67" s="1" t="n">
        <v>27</v>
      </c>
      <c r="N67" s="1" t="n">
        <v>7</v>
      </c>
      <c r="O67" s="1" t="n">
        <v>4</v>
      </c>
      <c r="P67" s="1" t="n">
        <v>17</v>
      </c>
      <c r="Q67" s="1" t="n">
        <v>17</v>
      </c>
      <c r="R67" s="1" t="n">
        <v>11</v>
      </c>
      <c r="S67" s="1" t="n">
        <v>10</v>
      </c>
      <c r="T67" s="1" t="n">
        <v>5</v>
      </c>
      <c r="U67" s="1" t="n">
        <v>5</v>
      </c>
    </row>
    <row r="68" customFormat="false" ht="12.8" hidden="false" customHeight="false" outlineLevel="0" collapsed="false">
      <c r="A68" s="1" t="s">
        <v>19</v>
      </c>
      <c r="B68" s="1" t="s">
        <v>29</v>
      </c>
      <c r="C68" s="1" t="s">
        <v>140</v>
      </c>
      <c r="D68" s="1" t="s">
        <v>141</v>
      </c>
      <c r="E68" s="1" t="n">
        <v>23</v>
      </c>
      <c r="F68" s="1" t="n">
        <v>0.304</v>
      </c>
      <c r="G68" s="3" t="n">
        <f aca="false">F68*E68</f>
        <v>6.992</v>
      </c>
      <c r="H68" s="3" t="n">
        <f aca="false">E68-G68</f>
        <v>16.008</v>
      </c>
      <c r="I68" s="1" t="n">
        <v>31</v>
      </c>
      <c r="J68" s="1" t="n">
        <v>0</v>
      </c>
      <c r="K68" s="1" t="n">
        <v>2</v>
      </c>
      <c r="L68" s="1" t="n">
        <v>0</v>
      </c>
      <c r="M68" s="1" t="n">
        <v>3</v>
      </c>
      <c r="N68" s="1" t="n">
        <v>2</v>
      </c>
      <c r="O68" s="1" t="n">
        <v>1</v>
      </c>
      <c r="P68" s="1" t="n">
        <v>1</v>
      </c>
      <c r="Q68" s="1" t="n">
        <v>2</v>
      </c>
      <c r="R68" s="1" t="n">
        <v>2</v>
      </c>
      <c r="S68" s="1" t="n">
        <v>7</v>
      </c>
      <c r="T68" s="1" t="n">
        <v>1</v>
      </c>
      <c r="U68" s="1" t="n">
        <v>2</v>
      </c>
    </row>
    <row r="69" customFormat="false" ht="12.8" hidden="false" customHeight="false" outlineLevel="0" collapsed="false">
      <c r="A69" s="1" t="s">
        <v>19</v>
      </c>
      <c r="B69" s="1" t="s">
        <v>26</v>
      </c>
      <c r="C69" s="1" t="s">
        <v>142</v>
      </c>
      <c r="D69" s="1" t="s">
        <v>143</v>
      </c>
      <c r="E69" s="1" t="n">
        <v>171</v>
      </c>
      <c r="F69" s="1" t="n">
        <v>0.988</v>
      </c>
      <c r="G69" s="3" t="n">
        <f aca="false">F69*E69</f>
        <v>168.948</v>
      </c>
      <c r="H69" s="3" t="n">
        <f aca="false">E69-G69</f>
        <v>2.05199999999999</v>
      </c>
      <c r="I69" s="1" t="s">
        <v>315</v>
      </c>
      <c r="J69" s="1" t="n">
        <v>22</v>
      </c>
      <c r="K69" s="1" t="n">
        <v>20</v>
      </c>
      <c r="L69" s="1" t="n">
        <v>12</v>
      </c>
      <c r="M69" s="1" t="n">
        <v>14</v>
      </c>
      <c r="N69" s="1" t="n">
        <v>12</v>
      </c>
      <c r="O69" s="1" t="n">
        <v>7</v>
      </c>
      <c r="P69" s="1" t="n">
        <v>9</v>
      </c>
      <c r="Q69" s="1" t="n">
        <v>11</v>
      </c>
      <c r="R69" s="1" t="n">
        <v>5</v>
      </c>
      <c r="S69" s="1" t="n">
        <v>35</v>
      </c>
      <c r="T69" s="1" t="n">
        <v>17</v>
      </c>
      <c r="U69" s="1" t="n">
        <v>7</v>
      </c>
    </row>
    <row r="70" customFormat="false" ht="12.8" hidden="false" customHeight="false" outlineLevel="0" collapsed="false">
      <c r="A70" s="1" t="s">
        <v>19</v>
      </c>
      <c r="B70" s="1" t="s">
        <v>23</v>
      </c>
      <c r="C70" s="1" t="s">
        <v>144</v>
      </c>
      <c r="D70" s="1" t="s">
        <v>145</v>
      </c>
      <c r="E70" s="1" t="n">
        <v>1725</v>
      </c>
      <c r="F70" s="1" t="n">
        <v>0.362</v>
      </c>
      <c r="G70" s="3" t="n">
        <f aca="false">F70*E70</f>
        <v>624.45</v>
      </c>
      <c r="H70" s="3" t="n">
        <f aca="false">E70-G70</f>
        <v>1100.55</v>
      </c>
      <c r="I70" s="1" t="n">
        <v>30</v>
      </c>
      <c r="J70" s="1" t="n">
        <v>144</v>
      </c>
      <c r="K70" s="1" t="n">
        <v>136</v>
      </c>
      <c r="L70" s="1" t="n">
        <v>168</v>
      </c>
      <c r="M70" s="1" t="n">
        <v>153</v>
      </c>
      <c r="N70" s="1" t="n">
        <v>168</v>
      </c>
      <c r="O70" s="1" t="n">
        <v>169</v>
      </c>
      <c r="P70" s="1" t="n">
        <v>152</v>
      </c>
      <c r="Q70" s="1" t="n">
        <v>143</v>
      </c>
      <c r="R70" s="1" t="n">
        <v>128</v>
      </c>
      <c r="S70" s="1" t="n">
        <v>162</v>
      </c>
      <c r="T70" s="1" t="n">
        <v>99</v>
      </c>
      <c r="U70" s="1" t="n">
        <v>103</v>
      </c>
    </row>
    <row r="71" customFormat="false" ht="12.8" hidden="false" customHeight="false" outlineLevel="0" collapsed="false">
      <c r="A71" s="1" t="s">
        <v>19</v>
      </c>
      <c r="B71" s="1" t="s">
        <v>20</v>
      </c>
      <c r="C71" s="1" t="s">
        <v>146</v>
      </c>
      <c r="D71" s="1" t="s">
        <v>147</v>
      </c>
      <c r="E71" s="1" t="n">
        <v>89</v>
      </c>
      <c r="F71" s="1" t="n">
        <v>0.067</v>
      </c>
      <c r="G71" s="3" t="n">
        <f aca="false">F71*E71</f>
        <v>5.963</v>
      </c>
      <c r="H71" s="3" t="n">
        <f aca="false">E71-G71</f>
        <v>83.037</v>
      </c>
      <c r="I71" s="1" t="s">
        <v>305</v>
      </c>
      <c r="J71" s="1" t="n">
        <v>3</v>
      </c>
      <c r="K71" s="1" t="n">
        <v>5</v>
      </c>
      <c r="L71" s="1" t="n">
        <v>10</v>
      </c>
      <c r="M71" s="1" t="n">
        <v>19</v>
      </c>
      <c r="N71" s="1" t="n">
        <v>0</v>
      </c>
      <c r="O71" s="1" t="n">
        <v>0</v>
      </c>
      <c r="P71" s="1" t="n">
        <v>20</v>
      </c>
      <c r="Q71" s="1" t="n">
        <v>9</v>
      </c>
      <c r="R71" s="1" t="n">
        <v>12</v>
      </c>
      <c r="S71" s="1" t="n">
        <v>6</v>
      </c>
      <c r="T71" s="1" t="n">
        <v>2</v>
      </c>
      <c r="U71" s="1" t="n">
        <v>3</v>
      </c>
    </row>
    <row r="72" customFormat="false" ht="12.8" hidden="false" customHeight="false" outlineLevel="0" collapsed="false">
      <c r="A72" s="1" t="s">
        <v>19</v>
      </c>
      <c r="B72" s="1" t="s">
        <v>26</v>
      </c>
      <c r="C72" s="1" t="s">
        <v>148</v>
      </c>
      <c r="D72" s="1" t="s">
        <v>149</v>
      </c>
      <c r="E72" s="1" t="n">
        <v>32</v>
      </c>
      <c r="F72" s="1" t="n">
        <v>1</v>
      </c>
      <c r="G72" s="3" t="n">
        <f aca="false">F72*E72</f>
        <v>32</v>
      </c>
      <c r="H72" s="3" t="n">
        <f aca="false">E72-G72</f>
        <v>0</v>
      </c>
      <c r="I72" s="1" t="s">
        <v>304</v>
      </c>
      <c r="J72" s="1" t="n">
        <v>1</v>
      </c>
      <c r="K72" s="1" t="n">
        <v>6</v>
      </c>
      <c r="L72" s="1" t="n">
        <v>11</v>
      </c>
      <c r="M72" s="1" t="n">
        <v>2</v>
      </c>
      <c r="N72" s="1" t="n">
        <v>3</v>
      </c>
      <c r="O72" s="1" t="n">
        <v>4</v>
      </c>
      <c r="P72" s="1" t="n">
        <v>2</v>
      </c>
      <c r="Q72" s="1" t="n">
        <v>0</v>
      </c>
      <c r="R72" s="1" t="n">
        <v>1</v>
      </c>
      <c r="S72" s="1" t="n">
        <v>1</v>
      </c>
      <c r="T72" s="1" t="n">
        <v>1</v>
      </c>
      <c r="U72" s="1" t="n">
        <v>0</v>
      </c>
    </row>
    <row r="73" customFormat="false" ht="12.8" hidden="false" customHeight="false" outlineLevel="0" collapsed="false">
      <c r="A73" s="1" t="s">
        <v>19</v>
      </c>
      <c r="B73" s="1" t="s">
        <v>20</v>
      </c>
      <c r="C73" s="1" t="s">
        <v>150</v>
      </c>
      <c r="D73" s="1" t="s">
        <v>151</v>
      </c>
      <c r="E73" s="1" t="n">
        <v>332</v>
      </c>
      <c r="F73" s="1" t="n">
        <v>0.877</v>
      </c>
      <c r="G73" s="3" t="n">
        <f aca="false">F73*E73</f>
        <v>291.164</v>
      </c>
      <c r="H73" s="3" t="n">
        <f aca="false">E73-G73</f>
        <v>40.836</v>
      </c>
      <c r="I73" s="1" t="s">
        <v>306</v>
      </c>
      <c r="J73" s="1" t="n">
        <v>49</v>
      </c>
      <c r="K73" s="1" t="n">
        <v>34</v>
      </c>
      <c r="L73" s="1" t="n">
        <v>28</v>
      </c>
      <c r="M73" s="1" t="n">
        <v>16</v>
      </c>
      <c r="N73" s="1" t="n">
        <v>28</v>
      </c>
      <c r="O73" s="1" t="n">
        <v>39</v>
      </c>
      <c r="P73" s="1" t="n">
        <v>33</v>
      </c>
      <c r="Q73" s="1" t="n">
        <v>31</v>
      </c>
      <c r="R73" s="1" t="n">
        <v>20</v>
      </c>
      <c r="S73" s="1" t="n">
        <v>8</v>
      </c>
      <c r="T73" s="1" t="n">
        <v>31</v>
      </c>
      <c r="U73" s="1" t="n">
        <v>15</v>
      </c>
    </row>
    <row r="74" customFormat="false" ht="12.8" hidden="false" customHeight="false" outlineLevel="0" collapsed="false">
      <c r="A74" s="1" t="s">
        <v>19</v>
      </c>
      <c r="B74" s="1" t="s">
        <v>23</v>
      </c>
      <c r="C74" s="1" t="s">
        <v>152</v>
      </c>
      <c r="D74" s="1" t="s">
        <v>153</v>
      </c>
      <c r="E74" s="1" t="n">
        <v>9</v>
      </c>
      <c r="F74" s="1" t="n">
        <v>0.667</v>
      </c>
      <c r="G74" s="3" t="n">
        <f aca="false">F74*E74</f>
        <v>6.003</v>
      </c>
      <c r="H74" s="3" t="n">
        <f aca="false">E74-G74</f>
        <v>2.997</v>
      </c>
      <c r="I74" s="1" t="s">
        <v>270</v>
      </c>
      <c r="J74" s="1" t="n">
        <v>0</v>
      </c>
      <c r="K74" s="1" t="n">
        <v>2</v>
      </c>
      <c r="L74" s="1" t="n">
        <v>1</v>
      </c>
      <c r="M74" s="1" t="n">
        <v>1</v>
      </c>
      <c r="N74" s="1" t="n">
        <v>0</v>
      </c>
      <c r="O74" s="1" t="n">
        <v>2</v>
      </c>
      <c r="P74" s="1" t="n">
        <v>1</v>
      </c>
      <c r="Q74" s="1" t="n">
        <v>0</v>
      </c>
      <c r="R74" s="1" t="n">
        <v>0</v>
      </c>
      <c r="S74" s="1" t="n">
        <v>0</v>
      </c>
      <c r="T74" s="1" t="n">
        <v>2</v>
      </c>
      <c r="U74" s="1" t="n">
        <v>0</v>
      </c>
    </row>
    <row r="75" customFormat="false" ht="12.8" hidden="false" customHeight="false" outlineLevel="0" collapsed="false">
      <c r="A75" s="1" t="s">
        <v>19</v>
      </c>
      <c r="B75" s="1" t="s">
        <v>23</v>
      </c>
      <c r="C75" s="1" t="s">
        <v>154</v>
      </c>
      <c r="D75" s="1" t="s">
        <v>155</v>
      </c>
      <c r="E75" s="1" t="n">
        <v>1560</v>
      </c>
      <c r="F75" s="1" t="n">
        <v>0.141</v>
      </c>
      <c r="G75" s="3" t="n">
        <f aca="false">F75*E75</f>
        <v>219.96</v>
      </c>
      <c r="H75" s="3" t="n">
        <f aca="false">E75-G75</f>
        <v>1340.04</v>
      </c>
      <c r="I75" s="1" t="s">
        <v>316</v>
      </c>
      <c r="J75" s="1" t="n">
        <v>73</v>
      </c>
      <c r="K75" s="1" t="n">
        <v>106</v>
      </c>
      <c r="L75" s="1" t="n">
        <v>189</v>
      </c>
      <c r="M75" s="1" t="n">
        <v>206</v>
      </c>
      <c r="N75" s="1" t="n">
        <v>144</v>
      </c>
      <c r="O75" s="1" t="n">
        <v>79</v>
      </c>
      <c r="P75" s="1" t="n">
        <v>111</v>
      </c>
      <c r="Q75" s="1" t="n">
        <v>123</v>
      </c>
      <c r="R75" s="1" t="n">
        <v>180</v>
      </c>
      <c r="S75" s="1" t="n">
        <v>162</v>
      </c>
      <c r="T75" s="1" t="n">
        <v>89</v>
      </c>
      <c r="U75" s="1" t="n">
        <v>98</v>
      </c>
    </row>
    <row r="76" customFormat="false" ht="12.8" hidden="false" customHeight="false" outlineLevel="0" collapsed="false">
      <c r="A76" s="1" t="s">
        <v>19</v>
      </c>
      <c r="B76" s="1" t="s">
        <v>23</v>
      </c>
      <c r="C76" s="1" t="s">
        <v>156</v>
      </c>
      <c r="D76" s="1" t="s">
        <v>157</v>
      </c>
      <c r="E76" s="1" t="n">
        <v>54</v>
      </c>
      <c r="F76" s="1" t="n">
        <v>0.722</v>
      </c>
      <c r="G76" s="3" t="n">
        <f aca="false">F76*E76</f>
        <v>38.988</v>
      </c>
      <c r="H76" s="3" t="n">
        <f aca="false">E76-G76</f>
        <v>15.012</v>
      </c>
      <c r="I76" s="1" t="s">
        <v>254</v>
      </c>
      <c r="J76" s="1" t="n">
        <v>8</v>
      </c>
      <c r="K76" s="1" t="n">
        <v>4</v>
      </c>
      <c r="L76" s="1" t="n">
        <v>5</v>
      </c>
      <c r="M76" s="1" t="n">
        <v>2</v>
      </c>
      <c r="N76" s="1" t="n">
        <v>4</v>
      </c>
      <c r="O76" s="1" t="n">
        <v>4</v>
      </c>
      <c r="P76" s="1" t="n">
        <v>11</v>
      </c>
      <c r="Q76" s="1" t="n">
        <v>0</v>
      </c>
      <c r="R76" s="1" t="n">
        <v>3</v>
      </c>
      <c r="S76" s="1" t="n">
        <v>7</v>
      </c>
      <c r="T76" s="1" t="n">
        <v>5</v>
      </c>
      <c r="U76" s="1" t="n">
        <v>1</v>
      </c>
    </row>
    <row r="77" customFormat="false" ht="12.8" hidden="false" customHeight="false" outlineLevel="0" collapsed="false">
      <c r="A77" s="1" t="s">
        <v>19</v>
      </c>
      <c r="B77" s="1" t="s">
        <v>20</v>
      </c>
      <c r="C77" s="1" t="s">
        <v>158</v>
      </c>
      <c r="D77" s="1" t="s">
        <v>159</v>
      </c>
      <c r="E77" s="1" t="n">
        <v>8</v>
      </c>
      <c r="F77" s="1" t="n">
        <v>0.375</v>
      </c>
      <c r="G77" s="3" t="n">
        <f aca="false">F77*E77</f>
        <v>3</v>
      </c>
      <c r="H77" s="3" t="n">
        <f aca="false">E77-G77</f>
        <v>5</v>
      </c>
      <c r="I77" s="1" t="s">
        <v>317</v>
      </c>
      <c r="J77" s="1" t="n">
        <v>0</v>
      </c>
      <c r="K77" s="1" t="n">
        <v>2</v>
      </c>
      <c r="L77" s="1" t="n">
        <v>0</v>
      </c>
      <c r="M77" s="1" t="n">
        <v>0</v>
      </c>
      <c r="N77" s="1" t="n">
        <v>0</v>
      </c>
      <c r="O77" s="1" t="n">
        <v>2</v>
      </c>
      <c r="P77" s="1" t="n">
        <v>0</v>
      </c>
      <c r="Q77" s="1" t="n">
        <v>3</v>
      </c>
      <c r="R77" s="1" t="n">
        <v>0</v>
      </c>
      <c r="S77" s="1" t="n">
        <v>1</v>
      </c>
      <c r="T77" s="1" t="n">
        <v>0</v>
      </c>
      <c r="U77" s="1" t="n">
        <v>0</v>
      </c>
    </row>
    <row r="78" customFormat="false" ht="12.8" hidden="false" customHeight="false" outlineLevel="0" collapsed="false">
      <c r="A78" s="1" t="s">
        <v>19</v>
      </c>
      <c r="B78" s="1" t="s">
        <v>23</v>
      </c>
      <c r="C78" s="1" t="s">
        <v>160</v>
      </c>
      <c r="D78" s="1" t="s">
        <v>161</v>
      </c>
      <c r="E78" s="1" t="n">
        <v>119</v>
      </c>
      <c r="F78" s="1" t="n">
        <v>0.37</v>
      </c>
      <c r="G78" s="3" t="n">
        <f aca="false">F78*E78</f>
        <v>44.03</v>
      </c>
      <c r="H78" s="3" t="n">
        <f aca="false">E78-G78</f>
        <v>74.97</v>
      </c>
      <c r="I78" s="1" t="n">
        <v>33</v>
      </c>
      <c r="J78" s="1" t="n">
        <v>9</v>
      </c>
      <c r="K78" s="1" t="n">
        <v>16</v>
      </c>
      <c r="L78" s="1" t="n">
        <v>12</v>
      </c>
      <c r="M78" s="1" t="n">
        <v>17</v>
      </c>
      <c r="N78" s="1" t="n">
        <v>9</v>
      </c>
      <c r="O78" s="1" t="n">
        <v>1</v>
      </c>
      <c r="P78" s="1" t="n">
        <v>10</v>
      </c>
      <c r="Q78" s="1" t="n">
        <v>14</v>
      </c>
      <c r="R78" s="1" t="n">
        <v>5</v>
      </c>
      <c r="S78" s="1" t="n">
        <v>6</v>
      </c>
      <c r="T78" s="1" t="n">
        <v>14</v>
      </c>
      <c r="U78" s="1" t="n">
        <v>6</v>
      </c>
    </row>
    <row r="79" customFormat="false" ht="12.8" hidden="false" customHeight="false" outlineLevel="0" collapsed="false">
      <c r="A79" s="1" t="s">
        <v>19</v>
      </c>
      <c r="B79" s="1" t="s">
        <v>23</v>
      </c>
      <c r="C79" s="1" t="s">
        <v>162</v>
      </c>
      <c r="D79" s="1" t="s">
        <v>163</v>
      </c>
      <c r="E79" s="1" t="n">
        <v>2018</v>
      </c>
      <c r="F79" s="1" t="n">
        <v>0.218</v>
      </c>
      <c r="G79" s="3" t="n">
        <f aca="false">F79*E79</f>
        <v>439.924</v>
      </c>
      <c r="H79" s="3" t="n">
        <f aca="false">E79-G79</f>
        <v>1578.076</v>
      </c>
      <c r="I79" s="1" t="s">
        <v>303</v>
      </c>
      <c r="J79" s="1" t="n">
        <v>145</v>
      </c>
      <c r="K79" s="1" t="n">
        <v>182</v>
      </c>
      <c r="L79" s="1" t="n">
        <v>144</v>
      </c>
      <c r="M79" s="1" t="n">
        <v>161</v>
      </c>
      <c r="N79" s="1" t="n">
        <v>162</v>
      </c>
      <c r="O79" s="1" t="n">
        <v>196</v>
      </c>
      <c r="P79" s="1" t="n">
        <v>206</v>
      </c>
      <c r="Q79" s="1" t="n">
        <v>182</v>
      </c>
      <c r="R79" s="1" t="n">
        <v>180</v>
      </c>
      <c r="S79" s="1" t="n">
        <v>208</v>
      </c>
      <c r="T79" s="1" t="n">
        <v>147</v>
      </c>
      <c r="U79" s="1" t="n">
        <v>105</v>
      </c>
    </row>
    <row r="80" customFormat="false" ht="12.8" hidden="false" customHeight="false" outlineLevel="0" collapsed="false">
      <c r="A80" s="1" t="s">
        <v>19</v>
      </c>
      <c r="B80" s="1" t="s">
        <v>29</v>
      </c>
      <c r="C80" s="1" t="s">
        <v>164</v>
      </c>
      <c r="D80" s="1" t="s">
        <v>165</v>
      </c>
      <c r="E80" s="1" t="n">
        <v>25</v>
      </c>
      <c r="F80" s="1" t="n">
        <v>0.4</v>
      </c>
      <c r="G80" s="3" t="n">
        <f aca="false">F80*E80</f>
        <v>10</v>
      </c>
      <c r="H80" s="3" t="n">
        <f aca="false">E80-G80</f>
        <v>15</v>
      </c>
      <c r="I80" s="1" t="n">
        <v>37</v>
      </c>
      <c r="J80" s="1" t="n">
        <v>2</v>
      </c>
      <c r="K80" s="1" t="n">
        <v>2</v>
      </c>
      <c r="L80" s="1" t="n">
        <v>5</v>
      </c>
      <c r="M80" s="1" t="n">
        <v>1</v>
      </c>
      <c r="N80" s="1" t="n">
        <v>8</v>
      </c>
      <c r="O80" s="1" t="n">
        <v>3</v>
      </c>
      <c r="P80" s="1" t="n">
        <v>0</v>
      </c>
      <c r="Q80" s="1" t="n">
        <v>0</v>
      </c>
      <c r="R80" s="1" t="n">
        <v>0</v>
      </c>
      <c r="S80" s="1" t="n">
        <v>2</v>
      </c>
      <c r="T80" s="1" t="n">
        <v>1</v>
      </c>
      <c r="U80" s="1" t="n">
        <v>1</v>
      </c>
    </row>
    <row r="81" customFormat="false" ht="12.8" hidden="false" customHeight="false" outlineLevel="0" collapsed="false">
      <c r="A81" s="1" t="s">
        <v>19</v>
      </c>
      <c r="B81" s="1" t="s">
        <v>20</v>
      </c>
      <c r="C81" s="1" t="s">
        <v>166</v>
      </c>
      <c r="D81" s="1" t="s">
        <v>167</v>
      </c>
      <c r="E81" s="1" t="n">
        <v>181</v>
      </c>
      <c r="F81" s="1" t="n">
        <v>0.066</v>
      </c>
      <c r="G81" s="3" t="n">
        <f aca="false">F81*E81</f>
        <v>11.946</v>
      </c>
      <c r="H81" s="3" t="n">
        <f aca="false">E81-G81</f>
        <v>169.054</v>
      </c>
      <c r="I81" s="1" t="s">
        <v>318</v>
      </c>
      <c r="J81" s="1" t="n">
        <v>9</v>
      </c>
      <c r="K81" s="1" t="n">
        <v>10</v>
      </c>
      <c r="L81" s="1" t="n">
        <v>5</v>
      </c>
      <c r="M81" s="1" t="n">
        <v>8</v>
      </c>
      <c r="N81" s="1" t="n">
        <v>3</v>
      </c>
      <c r="O81" s="1" t="n">
        <v>22</v>
      </c>
      <c r="P81" s="1" t="n">
        <v>15</v>
      </c>
      <c r="Q81" s="1" t="n">
        <v>19</v>
      </c>
      <c r="R81" s="1" t="n">
        <v>24</v>
      </c>
      <c r="S81" s="1" t="n">
        <v>28</v>
      </c>
      <c r="T81" s="1" t="n">
        <v>22</v>
      </c>
      <c r="U81" s="1" t="n">
        <v>16</v>
      </c>
    </row>
    <row r="82" customFormat="false" ht="12.8" hidden="false" customHeight="false" outlineLevel="0" collapsed="false">
      <c r="A82" s="1" t="s">
        <v>19</v>
      </c>
      <c r="B82" s="1" t="s">
        <v>20</v>
      </c>
      <c r="C82" s="1" t="s">
        <v>168</v>
      </c>
      <c r="D82" s="1" t="s">
        <v>169</v>
      </c>
      <c r="E82" s="1" t="n">
        <v>1459</v>
      </c>
      <c r="F82" s="1" t="n">
        <v>0.152</v>
      </c>
      <c r="G82" s="3" t="n">
        <f aca="false">F82*E82</f>
        <v>221.768</v>
      </c>
      <c r="H82" s="3" t="n">
        <f aca="false">E82-G82</f>
        <v>1237.232</v>
      </c>
      <c r="I82" s="1" t="s">
        <v>270</v>
      </c>
      <c r="J82" s="1" t="n">
        <v>145</v>
      </c>
      <c r="K82" s="1" t="n">
        <v>188</v>
      </c>
      <c r="L82" s="1" t="n">
        <v>143</v>
      </c>
      <c r="M82" s="1" t="n">
        <v>115</v>
      </c>
      <c r="N82" s="1" t="n">
        <v>100</v>
      </c>
      <c r="O82" s="1" t="n">
        <v>129</v>
      </c>
      <c r="P82" s="1" t="n">
        <v>137</v>
      </c>
      <c r="Q82" s="1" t="n">
        <v>124</v>
      </c>
      <c r="R82" s="1" t="n">
        <v>99</v>
      </c>
      <c r="S82" s="1" t="n">
        <v>123</v>
      </c>
      <c r="T82" s="1" t="n">
        <v>99</v>
      </c>
      <c r="U82" s="1" t="n">
        <v>57</v>
      </c>
    </row>
    <row r="83" customFormat="false" ht="12.8" hidden="false" customHeight="false" outlineLevel="0" collapsed="false">
      <c r="A83" s="1" t="s">
        <v>19</v>
      </c>
      <c r="B83" s="1" t="s">
        <v>29</v>
      </c>
      <c r="C83" s="1" t="s">
        <v>170</v>
      </c>
      <c r="D83" s="1" t="s">
        <v>171</v>
      </c>
      <c r="E83" s="1" t="n">
        <v>368</v>
      </c>
      <c r="F83" s="1" t="n">
        <v>0.304</v>
      </c>
      <c r="G83" s="3" t="n">
        <f aca="false">F83*E83</f>
        <v>111.872</v>
      </c>
      <c r="H83" s="3" t="n">
        <f aca="false">E83-G83</f>
        <v>256.128</v>
      </c>
      <c r="I83" s="1" t="s">
        <v>319</v>
      </c>
      <c r="J83" s="1" t="n">
        <v>46</v>
      </c>
      <c r="K83" s="1" t="n">
        <v>36</v>
      </c>
      <c r="L83" s="1" t="n">
        <v>36</v>
      </c>
      <c r="M83" s="1" t="n">
        <v>16</v>
      </c>
      <c r="N83" s="1" t="n">
        <v>27</v>
      </c>
      <c r="O83" s="1" t="n">
        <v>51</v>
      </c>
      <c r="P83" s="1" t="n">
        <v>28</v>
      </c>
      <c r="Q83" s="1" t="n">
        <v>26</v>
      </c>
      <c r="R83" s="1" t="n">
        <v>21</v>
      </c>
      <c r="S83" s="1" t="n">
        <v>30</v>
      </c>
      <c r="T83" s="1" t="n">
        <v>27</v>
      </c>
      <c r="U83" s="1" t="n">
        <v>24</v>
      </c>
    </row>
    <row r="84" customFormat="false" ht="12.8" hidden="false" customHeight="false" outlineLevel="0" collapsed="false">
      <c r="A84" s="1" t="s">
        <v>19</v>
      </c>
      <c r="B84" s="1" t="s">
        <v>20</v>
      </c>
      <c r="C84" s="1" t="s">
        <v>320</v>
      </c>
      <c r="D84" s="1" t="s">
        <v>321</v>
      </c>
      <c r="E84" s="1" t="n">
        <v>8</v>
      </c>
      <c r="F84" s="1" t="n">
        <v>0.25</v>
      </c>
      <c r="G84" s="3" t="n">
        <f aca="false">F84*E84</f>
        <v>2</v>
      </c>
      <c r="H84" s="3" t="n">
        <f aca="false">E84-G84</f>
        <v>6</v>
      </c>
      <c r="I84" s="1" t="s">
        <v>283</v>
      </c>
      <c r="J84" s="1" t="n">
        <v>0</v>
      </c>
      <c r="K84" s="1" t="n">
        <v>0</v>
      </c>
      <c r="L84" s="1" t="n">
        <v>0</v>
      </c>
      <c r="M84" s="1" t="n">
        <v>2</v>
      </c>
      <c r="N84" s="1" t="n">
        <v>2</v>
      </c>
      <c r="O84" s="1" t="n">
        <v>0</v>
      </c>
      <c r="P84" s="1" t="n">
        <v>0</v>
      </c>
      <c r="Q84" s="1" t="n">
        <v>0</v>
      </c>
      <c r="R84" s="1" t="n">
        <v>0</v>
      </c>
      <c r="S84" s="1" t="n">
        <v>1</v>
      </c>
      <c r="T84" s="1" t="n">
        <v>0</v>
      </c>
      <c r="U84" s="1" t="n">
        <v>3</v>
      </c>
    </row>
    <row r="85" customFormat="false" ht="12.8" hidden="false" customHeight="false" outlineLevel="0" collapsed="false">
      <c r="A85" s="1" t="s">
        <v>19</v>
      </c>
      <c r="B85" s="1" t="s">
        <v>29</v>
      </c>
      <c r="C85" s="1" t="s">
        <v>172</v>
      </c>
      <c r="D85" s="1" t="s">
        <v>173</v>
      </c>
      <c r="E85" s="1" t="n">
        <v>10</v>
      </c>
      <c r="F85" s="1" t="n">
        <v>0.3</v>
      </c>
      <c r="G85" s="3" t="n">
        <f aca="false">F85*E85</f>
        <v>3</v>
      </c>
      <c r="H85" s="3" t="n">
        <f aca="false">E85-G85</f>
        <v>7</v>
      </c>
      <c r="I85" s="1" t="s">
        <v>322</v>
      </c>
      <c r="J85" s="1" t="n">
        <v>2</v>
      </c>
      <c r="K85" s="1" t="n">
        <v>1</v>
      </c>
      <c r="L85" s="1" t="n">
        <v>1</v>
      </c>
      <c r="M85" s="1" t="n">
        <v>0</v>
      </c>
      <c r="N85" s="1" t="n">
        <v>0</v>
      </c>
      <c r="O85" s="1" t="n">
        <v>3</v>
      </c>
      <c r="P85" s="1" t="n">
        <v>0</v>
      </c>
      <c r="Q85" s="1" t="n">
        <v>0</v>
      </c>
      <c r="R85" s="1" t="n">
        <v>0</v>
      </c>
      <c r="S85" s="1" t="n">
        <v>2</v>
      </c>
      <c r="T85" s="1" t="n">
        <v>0</v>
      </c>
      <c r="U85" s="1" t="n">
        <v>1</v>
      </c>
    </row>
    <row r="86" customFormat="false" ht="12.8" hidden="false" customHeight="false" outlineLevel="0" collapsed="false">
      <c r="A86" s="1" t="s">
        <v>19</v>
      </c>
      <c r="B86" s="1" t="s">
        <v>20</v>
      </c>
      <c r="C86" s="1" t="s">
        <v>174</v>
      </c>
      <c r="D86" s="1" t="s">
        <v>176</v>
      </c>
      <c r="E86" s="1" t="n">
        <v>230</v>
      </c>
      <c r="F86" s="1" t="n">
        <v>0.087</v>
      </c>
      <c r="G86" s="3" t="n">
        <f aca="false">F86*E86</f>
        <v>20.01</v>
      </c>
      <c r="H86" s="3" t="n">
        <f aca="false">E86-G86</f>
        <v>209.99</v>
      </c>
      <c r="I86" s="1" t="s">
        <v>323</v>
      </c>
      <c r="J86" s="1" t="n">
        <v>41</v>
      </c>
      <c r="K86" s="1" t="n">
        <v>33</v>
      </c>
      <c r="L86" s="1" t="n">
        <v>30</v>
      </c>
      <c r="M86" s="1" t="n">
        <v>30</v>
      </c>
      <c r="N86" s="1" t="n">
        <v>16</v>
      </c>
      <c r="O86" s="1" t="n">
        <v>16</v>
      </c>
      <c r="P86" s="1" t="n">
        <v>14</v>
      </c>
      <c r="Q86" s="1" t="n">
        <v>9</v>
      </c>
      <c r="R86" s="1" t="n">
        <v>12</v>
      </c>
      <c r="S86" s="1" t="n">
        <v>11</v>
      </c>
      <c r="T86" s="1" t="n">
        <v>5</v>
      </c>
      <c r="U86" s="1" t="n">
        <v>13</v>
      </c>
    </row>
    <row r="87" customFormat="false" ht="12.8" hidden="false" customHeight="false" outlineLevel="0" collapsed="false">
      <c r="A87" s="1" t="s">
        <v>19</v>
      </c>
      <c r="B87" s="1" t="s">
        <v>20</v>
      </c>
      <c r="C87" s="1" t="s">
        <v>174</v>
      </c>
      <c r="D87" s="1" t="s">
        <v>175</v>
      </c>
      <c r="E87" s="1" t="n">
        <v>168</v>
      </c>
      <c r="F87" s="1" t="n">
        <v>0.113</v>
      </c>
      <c r="G87" s="3" t="n">
        <f aca="false">F87*E87</f>
        <v>18.984</v>
      </c>
      <c r="H87" s="3" t="n">
        <f aca="false">E87-G87</f>
        <v>149.016</v>
      </c>
      <c r="I87" s="1" t="s">
        <v>324</v>
      </c>
      <c r="J87" s="1" t="n">
        <v>13</v>
      </c>
      <c r="K87" s="1" t="n">
        <v>15</v>
      </c>
      <c r="L87" s="1" t="n">
        <v>22</v>
      </c>
      <c r="M87" s="1" t="n">
        <v>22</v>
      </c>
      <c r="N87" s="1" t="n">
        <v>3</v>
      </c>
      <c r="O87" s="1" t="n">
        <v>16</v>
      </c>
      <c r="P87" s="1" t="n">
        <v>16</v>
      </c>
      <c r="Q87" s="1" t="n">
        <v>10</v>
      </c>
      <c r="R87" s="1" t="n">
        <v>7</v>
      </c>
      <c r="S87" s="1" t="n">
        <v>18</v>
      </c>
      <c r="T87" s="1" t="n">
        <v>16</v>
      </c>
      <c r="U87" s="1" t="n">
        <v>10</v>
      </c>
    </row>
    <row r="88" customFormat="false" ht="12.8" hidden="false" customHeight="false" outlineLevel="0" collapsed="false">
      <c r="A88" s="1" t="s">
        <v>19</v>
      </c>
      <c r="B88" s="1" t="s">
        <v>26</v>
      </c>
      <c r="C88" s="1" t="s">
        <v>325</v>
      </c>
      <c r="D88" s="1" t="s">
        <v>326</v>
      </c>
      <c r="E88" s="1" t="n">
        <v>10</v>
      </c>
      <c r="F88" s="1" t="n">
        <v>0.7</v>
      </c>
      <c r="G88" s="3" t="n">
        <f aca="false">F88*E88</f>
        <v>7</v>
      </c>
      <c r="H88" s="3" t="n">
        <f aca="false">E88-G88</f>
        <v>3</v>
      </c>
      <c r="I88" s="1" t="n">
        <v>42</v>
      </c>
      <c r="J88" s="1" t="n">
        <v>4</v>
      </c>
      <c r="K88" s="1" t="n">
        <v>1</v>
      </c>
      <c r="L88" s="1" t="n">
        <v>0</v>
      </c>
      <c r="M88" s="1" t="n">
        <v>0</v>
      </c>
      <c r="N88" s="1" t="n">
        <v>0</v>
      </c>
      <c r="O88" s="1" t="n">
        <v>0</v>
      </c>
      <c r="P88" s="1" t="n">
        <v>2</v>
      </c>
      <c r="Q88" s="1" t="n">
        <v>1</v>
      </c>
      <c r="R88" s="1" t="n">
        <v>1</v>
      </c>
      <c r="S88" s="1" t="n">
        <v>0</v>
      </c>
      <c r="T88" s="1" t="n">
        <v>0</v>
      </c>
      <c r="U88" s="1" t="n">
        <v>1</v>
      </c>
    </row>
    <row r="89" customFormat="false" ht="12.8" hidden="false" customHeight="false" outlineLevel="0" collapsed="false">
      <c r="A89" s="1" t="s">
        <v>19</v>
      </c>
      <c r="B89" s="1" t="s">
        <v>26</v>
      </c>
      <c r="C89" s="1" t="s">
        <v>177</v>
      </c>
      <c r="D89" s="1" t="s">
        <v>178</v>
      </c>
      <c r="E89" s="1" t="n">
        <v>2513</v>
      </c>
      <c r="F89" s="1" t="n">
        <v>0.11</v>
      </c>
      <c r="G89" s="3" t="n">
        <f aca="false">F89*E89</f>
        <v>276.43</v>
      </c>
      <c r="H89" s="3" t="n">
        <f aca="false">E89-G89</f>
        <v>2236.57</v>
      </c>
      <c r="I89" s="1" t="n">
        <v>37</v>
      </c>
      <c r="J89" s="1" t="n">
        <v>258</v>
      </c>
      <c r="K89" s="1" t="n">
        <v>272</v>
      </c>
      <c r="L89" s="1" t="n">
        <v>211</v>
      </c>
      <c r="M89" s="1" t="n">
        <v>245</v>
      </c>
      <c r="N89" s="1" t="n">
        <v>229</v>
      </c>
      <c r="O89" s="1" t="n">
        <v>232</v>
      </c>
      <c r="P89" s="1" t="n">
        <v>206</v>
      </c>
      <c r="Q89" s="1" t="n">
        <v>195</v>
      </c>
      <c r="R89" s="1" t="n">
        <v>169</v>
      </c>
      <c r="S89" s="1" t="n">
        <v>229</v>
      </c>
      <c r="T89" s="1" t="n">
        <v>145</v>
      </c>
      <c r="U89" s="1" t="n">
        <v>122</v>
      </c>
    </row>
    <row r="90" customFormat="false" ht="12.8" hidden="false" customHeight="false" outlineLevel="0" collapsed="false">
      <c r="A90" s="1" t="s">
        <v>19</v>
      </c>
      <c r="B90" s="1" t="s">
        <v>23</v>
      </c>
      <c r="C90" s="1" t="s">
        <v>179</v>
      </c>
      <c r="D90" s="1" t="s">
        <v>180</v>
      </c>
      <c r="E90" s="1" t="n">
        <v>323</v>
      </c>
      <c r="F90" s="1" t="n">
        <v>0.121</v>
      </c>
      <c r="G90" s="3" t="n">
        <f aca="false">F90*E90</f>
        <v>39.083</v>
      </c>
      <c r="H90" s="3" t="n">
        <f aca="false">E90-G90</f>
        <v>283.917</v>
      </c>
      <c r="I90" s="1" t="s">
        <v>315</v>
      </c>
      <c r="J90" s="1" t="n">
        <v>25</v>
      </c>
      <c r="K90" s="1" t="n">
        <v>45</v>
      </c>
      <c r="L90" s="1" t="n">
        <v>25</v>
      </c>
      <c r="M90" s="1" t="n">
        <v>14</v>
      </c>
      <c r="N90" s="1" t="n">
        <v>17</v>
      </c>
      <c r="O90" s="1" t="n">
        <v>20</v>
      </c>
      <c r="P90" s="1" t="n">
        <v>30</v>
      </c>
      <c r="Q90" s="1" t="n">
        <v>39</v>
      </c>
      <c r="R90" s="1" t="n">
        <v>29</v>
      </c>
      <c r="S90" s="1" t="n">
        <v>41</v>
      </c>
      <c r="T90" s="1" t="n">
        <v>25</v>
      </c>
      <c r="U90" s="1" t="n">
        <v>13</v>
      </c>
    </row>
    <row r="91" customFormat="false" ht="12.8" hidden="false" customHeight="false" outlineLevel="0" collapsed="false">
      <c r="A91" s="1" t="s">
        <v>19</v>
      </c>
      <c r="B91" s="1" t="s">
        <v>20</v>
      </c>
      <c r="C91" s="1" t="s">
        <v>181</v>
      </c>
      <c r="D91" s="1" t="s">
        <v>182</v>
      </c>
      <c r="E91" s="1" t="n">
        <v>6</v>
      </c>
      <c r="F91" s="1" t="n">
        <v>0.167</v>
      </c>
      <c r="G91" s="3" t="n">
        <f aca="false">F91*E91</f>
        <v>1.002</v>
      </c>
      <c r="H91" s="3" t="n">
        <f aca="false">E91-G91</f>
        <v>4.998</v>
      </c>
      <c r="I91" s="1" t="s">
        <v>264</v>
      </c>
      <c r="J91" s="1" t="n">
        <v>0</v>
      </c>
      <c r="K91" s="1" t="n">
        <v>3</v>
      </c>
      <c r="L91" s="1" t="n">
        <v>0</v>
      </c>
      <c r="M91" s="1" t="n">
        <v>0</v>
      </c>
      <c r="N91" s="1" t="n">
        <v>0</v>
      </c>
      <c r="O91" s="1" t="n">
        <v>1</v>
      </c>
      <c r="P91" s="1" t="n">
        <v>1</v>
      </c>
      <c r="Q91" s="1" t="n">
        <v>0</v>
      </c>
      <c r="R91" s="1" t="n">
        <v>0</v>
      </c>
      <c r="S91" s="1" t="n">
        <v>1</v>
      </c>
      <c r="T91" s="1" t="n">
        <v>0</v>
      </c>
      <c r="U91" s="1" t="n">
        <v>0</v>
      </c>
    </row>
    <row r="92" customFormat="false" ht="12.8" hidden="false" customHeight="false" outlineLevel="0" collapsed="false">
      <c r="A92" s="1" t="s">
        <v>19</v>
      </c>
      <c r="B92" s="1" t="s">
        <v>23</v>
      </c>
      <c r="C92" s="1" t="s">
        <v>183</v>
      </c>
      <c r="D92" s="1" t="s">
        <v>184</v>
      </c>
      <c r="E92" s="1" t="n">
        <v>4927</v>
      </c>
      <c r="F92" s="1" t="n">
        <v>0.128</v>
      </c>
      <c r="G92" s="3" t="n">
        <f aca="false">F92*E92</f>
        <v>630.656</v>
      </c>
      <c r="H92" s="3" t="n">
        <f aca="false">E92-G92</f>
        <v>4296.344</v>
      </c>
      <c r="I92" s="1" t="s">
        <v>327</v>
      </c>
      <c r="J92" s="1" t="n">
        <v>257</v>
      </c>
      <c r="K92" s="1" t="n">
        <v>281</v>
      </c>
      <c r="L92" s="1" t="n">
        <v>351</v>
      </c>
      <c r="M92" s="1" t="n">
        <v>411</v>
      </c>
      <c r="N92" s="1" t="n">
        <v>371</v>
      </c>
      <c r="O92" s="1" t="n">
        <v>452</v>
      </c>
      <c r="P92" s="1" t="n">
        <v>551</v>
      </c>
      <c r="Q92" s="1" t="n">
        <v>485</v>
      </c>
      <c r="R92" s="1" t="n">
        <v>454</v>
      </c>
      <c r="S92" s="1" t="n">
        <v>620</v>
      </c>
      <c r="T92" s="1" t="n">
        <v>341</v>
      </c>
      <c r="U92" s="1" t="n">
        <v>353</v>
      </c>
    </row>
    <row r="93" customFormat="false" ht="12.8" hidden="false" customHeight="false" outlineLevel="0" collapsed="false">
      <c r="A93" s="1" t="s">
        <v>19</v>
      </c>
      <c r="B93" s="1" t="s">
        <v>23</v>
      </c>
      <c r="C93" s="1" t="s">
        <v>185</v>
      </c>
      <c r="D93" s="1" t="s">
        <v>186</v>
      </c>
      <c r="E93" s="1" t="n">
        <v>1437</v>
      </c>
      <c r="F93" s="1" t="n">
        <v>0.334</v>
      </c>
      <c r="G93" s="3" t="n">
        <f aca="false">F93*E93</f>
        <v>479.958</v>
      </c>
      <c r="H93" s="3" t="n">
        <f aca="false">E93-G93</f>
        <v>957.042</v>
      </c>
      <c r="I93" s="1" t="n">
        <v>33</v>
      </c>
      <c r="J93" s="1" t="n">
        <v>121</v>
      </c>
      <c r="K93" s="1" t="n">
        <v>161</v>
      </c>
      <c r="L93" s="1" t="n">
        <v>148</v>
      </c>
      <c r="M93" s="1" t="n">
        <v>119</v>
      </c>
      <c r="N93" s="1" t="n">
        <v>117</v>
      </c>
      <c r="O93" s="1" t="n">
        <v>107</v>
      </c>
      <c r="P93" s="1" t="n">
        <v>117</v>
      </c>
      <c r="Q93" s="1" t="n">
        <v>103</v>
      </c>
      <c r="R93" s="1" t="n">
        <v>108</v>
      </c>
      <c r="S93" s="1" t="n">
        <v>141</v>
      </c>
      <c r="T93" s="1" t="n">
        <v>83</v>
      </c>
      <c r="U93" s="1" t="n">
        <v>112</v>
      </c>
    </row>
    <row r="94" customFormat="false" ht="12.8" hidden="false" customHeight="false" outlineLevel="0" collapsed="false">
      <c r="A94" s="1" t="s">
        <v>19</v>
      </c>
      <c r="B94" s="1" t="s">
        <v>23</v>
      </c>
      <c r="C94" s="1" t="s">
        <v>187</v>
      </c>
      <c r="D94" s="1" t="s">
        <v>188</v>
      </c>
      <c r="E94" s="1" t="n">
        <v>792</v>
      </c>
      <c r="F94" s="1" t="n">
        <v>0.134</v>
      </c>
      <c r="G94" s="3" t="n">
        <f aca="false">F94*E94</f>
        <v>106.128</v>
      </c>
      <c r="H94" s="3" t="n">
        <f aca="false">E94-G94</f>
        <v>685.872</v>
      </c>
      <c r="I94" s="1" t="s">
        <v>328</v>
      </c>
      <c r="J94" s="1" t="n">
        <v>55</v>
      </c>
      <c r="K94" s="1" t="n">
        <v>55</v>
      </c>
      <c r="L94" s="1" t="n">
        <v>52</v>
      </c>
      <c r="M94" s="1" t="n">
        <v>68</v>
      </c>
      <c r="N94" s="1" t="n">
        <v>51</v>
      </c>
      <c r="O94" s="1" t="n">
        <v>64</v>
      </c>
      <c r="P94" s="1" t="n">
        <v>93</v>
      </c>
      <c r="Q94" s="1" t="n">
        <v>75</v>
      </c>
      <c r="R94" s="1" t="n">
        <v>84</v>
      </c>
      <c r="S94" s="1" t="n">
        <v>81</v>
      </c>
      <c r="T94" s="1" t="n">
        <v>68</v>
      </c>
      <c r="U94" s="1" t="n">
        <v>46</v>
      </c>
    </row>
    <row r="95" customFormat="false" ht="12.8" hidden="false" customHeight="false" outlineLevel="0" collapsed="false">
      <c r="A95" s="1" t="s">
        <v>19</v>
      </c>
      <c r="B95" s="1" t="s">
        <v>29</v>
      </c>
      <c r="C95" s="1" t="s">
        <v>189</v>
      </c>
      <c r="D95" s="1" t="s">
        <v>190</v>
      </c>
      <c r="E95" s="1" t="n">
        <v>28</v>
      </c>
      <c r="F95" s="1" t="n">
        <v>0.107</v>
      </c>
      <c r="G95" s="3" t="n">
        <f aca="false">F95*E95</f>
        <v>2.996</v>
      </c>
      <c r="H95" s="3" t="n">
        <f aca="false">E95-G95</f>
        <v>25.004</v>
      </c>
      <c r="I95" s="1" t="s">
        <v>258</v>
      </c>
      <c r="J95" s="1" t="n">
        <v>1</v>
      </c>
      <c r="K95" s="1" t="n">
        <v>3</v>
      </c>
      <c r="L95" s="1" t="n">
        <v>3</v>
      </c>
      <c r="M95" s="1" t="n">
        <v>8</v>
      </c>
      <c r="N95" s="1" t="n">
        <v>2</v>
      </c>
      <c r="O95" s="1" t="n">
        <v>2</v>
      </c>
      <c r="P95" s="1" t="n">
        <v>5</v>
      </c>
      <c r="Q95" s="1" t="n">
        <v>0</v>
      </c>
      <c r="R95" s="1" t="n">
        <v>3</v>
      </c>
      <c r="S95" s="1" t="n">
        <v>1</v>
      </c>
      <c r="T95" s="1" t="n">
        <v>0</v>
      </c>
      <c r="U95" s="1" t="n">
        <v>0</v>
      </c>
    </row>
    <row r="96" customFormat="false" ht="12.8" hidden="false" customHeight="false" outlineLevel="0" collapsed="false">
      <c r="A96" s="1" t="s">
        <v>19</v>
      </c>
      <c r="B96" s="1" t="s">
        <v>23</v>
      </c>
      <c r="C96" s="1" t="s">
        <v>191</v>
      </c>
      <c r="D96" s="1" t="s">
        <v>192</v>
      </c>
      <c r="E96" s="1" t="n">
        <v>2036</v>
      </c>
      <c r="F96" s="1" t="n">
        <v>0.289</v>
      </c>
      <c r="G96" s="3" t="n">
        <f aca="false">F96*E96</f>
        <v>588.404</v>
      </c>
      <c r="H96" s="3" t="n">
        <f aca="false">E96-G96</f>
        <v>1447.596</v>
      </c>
      <c r="I96" s="1" t="s">
        <v>316</v>
      </c>
      <c r="J96" s="1" t="n">
        <v>133</v>
      </c>
      <c r="K96" s="1" t="n">
        <v>217</v>
      </c>
      <c r="L96" s="1" t="n">
        <v>219</v>
      </c>
      <c r="M96" s="1" t="n">
        <v>186</v>
      </c>
      <c r="N96" s="1" t="n">
        <v>171</v>
      </c>
      <c r="O96" s="1" t="n">
        <v>211</v>
      </c>
      <c r="P96" s="1" t="n">
        <v>164</v>
      </c>
      <c r="Q96" s="1" t="n">
        <v>165</v>
      </c>
      <c r="R96" s="1" t="n">
        <v>129</v>
      </c>
      <c r="S96" s="1" t="n">
        <v>153</v>
      </c>
      <c r="T96" s="1" t="n">
        <v>117</v>
      </c>
      <c r="U96" s="1" t="n">
        <v>171</v>
      </c>
    </row>
    <row r="97" customFormat="false" ht="12.8" hidden="false" customHeight="false" outlineLevel="0" collapsed="false">
      <c r="A97" s="1" t="s">
        <v>19</v>
      </c>
      <c r="B97" s="1" t="s">
        <v>26</v>
      </c>
      <c r="C97" s="1" t="s">
        <v>193</v>
      </c>
      <c r="D97" s="1" t="s">
        <v>194</v>
      </c>
      <c r="E97" s="1" t="n">
        <v>312</v>
      </c>
      <c r="F97" s="1" t="n">
        <v>0.965</v>
      </c>
      <c r="G97" s="3" t="n">
        <f aca="false">F97*E97</f>
        <v>301.08</v>
      </c>
      <c r="H97" s="3" t="n">
        <f aca="false">E97-G97</f>
        <v>10.92</v>
      </c>
      <c r="I97" s="1" t="s">
        <v>329</v>
      </c>
      <c r="J97" s="1" t="n">
        <v>23</v>
      </c>
      <c r="K97" s="1" t="n">
        <v>28</v>
      </c>
      <c r="L97" s="1" t="n">
        <v>31</v>
      </c>
      <c r="M97" s="1" t="n">
        <v>23</v>
      </c>
      <c r="N97" s="1" t="n">
        <v>22</v>
      </c>
      <c r="O97" s="1" t="n">
        <v>17</v>
      </c>
      <c r="P97" s="1" t="n">
        <v>40</v>
      </c>
      <c r="Q97" s="1" t="n">
        <v>24</v>
      </c>
      <c r="R97" s="1" t="n">
        <v>21</v>
      </c>
      <c r="S97" s="1" t="n">
        <v>41</v>
      </c>
      <c r="T97" s="1" t="n">
        <v>28</v>
      </c>
      <c r="U97" s="1" t="n">
        <v>14</v>
      </c>
    </row>
    <row r="98" customFormat="false" ht="12.8" hidden="false" customHeight="false" outlineLevel="0" collapsed="false">
      <c r="A98" s="1" t="s">
        <v>19</v>
      </c>
      <c r="B98" s="1" t="s">
        <v>23</v>
      </c>
      <c r="C98" s="1" t="s">
        <v>195</v>
      </c>
      <c r="D98" s="1" t="s">
        <v>196</v>
      </c>
      <c r="E98" s="1" t="n">
        <v>363</v>
      </c>
      <c r="F98" s="1" t="n">
        <v>0.061</v>
      </c>
      <c r="G98" s="3" t="n">
        <f aca="false">F98*E98</f>
        <v>22.143</v>
      </c>
      <c r="H98" s="3" t="n">
        <f aca="false">E98-G98</f>
        <v>340.857</v>
      </c>
      <c r="I98" s="1" t="s">
        <v>328</v>
      </c>
      <c r="J98" s="1" t="n">
        <v>7</v>
      </c>
      <c r="K98" s="1" t="n">
        <v>27</v>
      </c>
      <c r="L98" s="1" t="n">
        <v>12</v>
      </c>
      <c r="M98" s="1" t="n">
        <v>31</v>
      </c>
      <c r="N98" s="1" t="n">
        <v>23</v>
      </c>
      <c r="O98" s="1" t="n">
        <v>26</v>
      </c>
      <c r="P98" s="1" t="n">
        <v>38</v>
      </c>
      <c r="Q98" s="1" t="n">
        <v>25</v>
      </c>
      <c r="R98" s="1" t="n">
        <v>29</v>
      </c>
      <c r="S98" s="1" t="n">
        <v>43</v>
      </c>
      <c r="T98" s="1" t="n">
        <v>39</v>
      </c>
      <c r="U98" s="1" t="n">
        <v>63</v>
      </c>
    </row>
    <row r="99" customFormat="false" ht="12.8" hidden="false" customHeight="false" outlineLevel="0" collapsed="false">
      <c r="A99" s="1" t="s">
        <v>19</v>
      </c>
      <c r="B99" s="1" t="s">
        <v>29</v>
      </c>
      <c r="C99" s="1" t="s">
        <v>197</v>
      </c>
      <c r="D99" s="1" t="s">
        <v>198</v>
      </c>
      <c r="E99" s="1" t="n">
        <v>22</v>
      </c>
      <c r="F99" s="1" t="n">
        <v>0.773</v>
      </c>
      <c r="G99" s="3" t="n">
        <f aca="false">F99*E99</f>
        <v>17.006</v>
      </c>
      <c r="H99" s="3" t="n">
        <f aca="false">E99-G99</f>
        <v>4.994</v>
      </c>
      <c r="I99" s="1" t="s">
        <v>330</v>
      </c>
      <c r="J99" s="1" t="n">
        <v>0</v>
      </c>
      <c r="K99" s="1" t="n">
        <v>3</v>
      </c>
      <c r="L99" s="1" t="n">
        <v>2</v>
      </c>
      <c r="M99" s="1" t="n">
        <v>0</v>
      </c>
      <c r="N99" s="1" t="n">
        <v>2</v>
      </c>
      <c r="O99" s="1" t="n">
        <v>3</v>
      </c>
      <c r="P99" s="1" t="n">
        <v>2</v>
      </c>
      <c r="Q99" s="1" t="n">
        <v>5</v>
      </c>
      <c r="R99" s="1" t="n">
        <v>0</v>
      </c>
      <c r="S99" s="1" t="n">
        <v>1</v>
      </c>
      <c r="T99" s="1" t="n">
        <v>4</v>
      </c>
      <c r="U99" s="1" t="n">
        <v>0</v>
      </c>
    </row>
    <row r="100" customFormat="false" ht="12.8" hidden="false" customHeight="false" outlineLevel="0" collapsed="false">
      <c r="A100" s="1" t="s">
        <v>19</v>
      </c>
      <c r="B100" s="1" t="s">
        <v>20</v>
      </c>
      <c r="C100" s="1" t="s">
        <v>199</v>
      </c>
      <c r="D100" s="1" t="s">
        <v>200</v>
      </c>
      <c r="E100" s="1" t="n">
        <v>2576</v>
      </c>
      <c r="F100" s="1" t="n">
        <v>0.056</v>
      </c>
      <c r="G100" s="3" t="n">
        <f aca="false">F100*E100</f>
        <v>144.256</v>
      </c>
      <c r="H100" s="3" t="n">
        <f aca="false">E100-G100</f>
        <v>2431.744</v>
      </c>
      <c r="I100" s="1" t="s">
        <v>308</v>
      </c>
      <c r="J100" s="1" t="n">
        <v>163</v>
      </c>
      <c r="K100" s="1" t="n">
        <v>191</v>
      </c>
      <c r="L100" s="1" t="n">
        <v>216</v>
      </c>
      <c r="M100" s="1" t="n">
        <v>238</v>
      </c>
      <c r="N100" s="1" t="n">
        <v>307</v>
      </c>
      <c r="O100" s="1" t="n">
        <v>316</v>
      </c>
      <c r="P100" s="1" t="n">
        <v>248</v>
      </c>
      <c r="Q100" s="1" t="n">
        <v>229</v>
      </c>
      <c r="R100" s="1" t="n">
        <v>160</v>
      </c>
      <c r="S100" s="1" t="n">
        <v>180</v>
      </c>
      <c r="T100" s="1" t="n">
        <v>155</v>
      </c>
      <c r="U100" s="1" t="n">
        <v>173</v>
      </c>
    </row>
    <row r="101" customFormat="false" ht="12.8" hidden="false" customHeight="false" outlineLevel="0" collapsed="false">
      <c r="A101" s="1" t="s">
        <v>19</v>
      </c>
      <c r="B101" s="1" t="s">
        <v>23</v>
      </c>
      <c r="C101" s="1" t="s">
        <v>201</v>
      </c>
      <c r="D101" s="1" t="s">
        <v>202</v>
      </c>
      <c r="E101" s="1" t="n">
        <v>692</v>
      </c>
      <c r="F101" s="1" t="n">
        <v>0.176</v>
      </c>
      <c r="G101" s="3" t="n">
        <f aca="false">F101*E101</f>
        <v>121.792</v>
      </c>
      <c r="H101" s="3" t="n">
        <f aca="false">E101-G101</f>
        <v>570.208</v>
      </c>
      <c r="I101" s="1" t="s">
        <v>331</v>
      </c>
      <c r="J101" s="1" t="n">
        <v>96</v>
      </c>
      <c r="K101" s="1" t="n">
        <v>65</v>
      </c>
      <c r="L101" s="1" t="n">
        <v>73</v>
      </c>
      <c r="M101" s="1" t="n">
        <v>47</v>
      </c>
      <c r="N101" s="1" t="n">
        <v>30</v>
      </c>
      <c r="O101" s="1" t="n">
        <v>52</v>
      </c>
      <c r="P101" s="1" t="n">
        <v>59</v>
      </c>
      <c r="Q101" s="1" t="n">
        <v>46</v>
      </c>
      <c r="R101" s="1" t="n">
        <v>60</v>
      </c>
      <c r="S101" s="1" t="n">
        <v>63</v>
      </c>
      <c r="T101" s="1" t="n">
        <v>49</v>
      </c>
      <c r="U101" s="1" t="n">
        <v>52</v>
      </c>
    </row>
    <row r="102" customFormat="false" ht="12.8" hidden="false" customHeight="false" outlineLevel="0" collapsed="false">
      <c r="A102" s="1" t="s">
        <v>19</v>
      </c>
      <c r="B102" s="1" t="s">
        <v>23</v>
      </c>
      <c r="C102" s="1" t="s">
        <v>203</v>
      </c>
      <c r="D102" s="1" t="s">
        <v>204</v>
      </c>
      <c r="E102" s="1" t="n">
        <v>155</v>
      </c>
      <c r="F102" s="1" t="n">
        <v>0.31</v>
      </c>
      <c r="G102" s="3" t="n">
        <f aca="false">F102*E102</f>
        <v>48.05</v>
      </c>
      <c r="H102" s="3" t="n">
        <f aca="false">E102-G102</f>
        <v>106.95</v>
      </c>
      <c r="I102" s="1" t="s">
        <v>332</v>
      </c>
      <c r="J102" s="1" t="n">
        <v>14</v>
      </c>
      <c r="K102" s="1" t="n">
        <v>17</v>
      </c>
      <c r="L102" s="1" t="n">
        <v>19</v>
      </c>
      <c r="M102" s="1" t="n">
        <v>16</v>
      </c>
      <c r="N102" s="1" t="n">
        <v>7</v>
      </c>
      <c r="O102" s="1" t="n">
        <v>12</v>
      </c>
      <c r="P102" s="1" t="n">
        <v>16</v>
      </c>
      <c r="Q102" s="1" t="n">
        <v>13</v>
      </c>
      <c r="R102" s="1" t="n">
        <v>13</v>
      </c>
      <c r="S102" s="1" t="n">
        <v>18</v>
      </c>
      <c r="T102" s="1" t="n">
        <v>6</v>
      </c>
      <c r="U102" s="1" t="n">
        <v>4</v>
      </c>
    </row>
    <row r="103" customFormat="false" ht="12.8" hidden="false" customHeight="false" outlineLevel="0" collapsed="false">
      <c r="A103" s="1" t="s">
        <v>19</v>
      </c>
      <c r="B103" s="1" t="s">
        <v>20</v>
      </c>
      <c r="C103" s="1" t="s">
        <v>333</v>
      </c>
      <c r="D103" s="1" t="s">
        <v>334</v>
      </c>
      <c r="E103" s="1" t="n">
        <v>5</v>
      </c>
      <c r="F103" s="1" t="n">
        <v>0</v>
      </c>
      <c r="G103" s="3" t="n">
        <f aca="false">F103*E103</f>
        <v>0</v>
      </c>
      <c r="H103" s="3" t="n">
        <f aca="false">E103-G103</f>
        <v>5</v>
      </c>
      <c r="I103" s="1" t="s">
        <v>335</v>
      </c>
      <c r="J103" s="1" t="n">
        <v>0</v>
      </c>
      <c r="K103" s="1" t="n">
        <v>2</v>
      </c>
      <c r="L103" s="1" t="n">
        <v>0</v>
      </c>
      <c r="M103" s="1" t="n">
        <v>0</v>
      </c>
      <c r="N103" s="1" t="n">
        <v>0</v>
      </c>
      <c r="O103" s="1" t="n">
        <v>1</v>
      </c>
      <c r="P103" s="1" t="n">
        <v>0</v>
      </c>
      <c r="Q103" s="1" t="n">
        <v>0</v>
      </c>
      <c r="R103" s="1" t="n">
        <v>0</v>
      </c>
      <c r="S103" s="1" t="n">
        <v>2</v>
      </c>
      <c r="T103" s="1" t="n">
        <v>0</v>
      </c>
      <c r="U103" s="1" t="n">
        <v>0</v>
      </c>
    </row>
    <row r="104" customFormat="false" ht="12.8" hidden="false" customHeight="false" outlineLevel="0" collapsed="false">
      <c r="A104" s="1" t="s">
        <v>19</v>
      </c>
      <c r="B104" s="1" t="s">
        <v>20</v>
      </c>
      <c r="C104" s="1" t="s">
        <v>205</v>
      </c>
      <c r="D104" s="1" t="s">
        <v>206</v>
      </c>
      <c r="E104" s="1" t="n">
        <v>18</v>
      </c>
      <c r="F104" s="1" t="n">
        <v>0.056</v>
      </c>
      <c r="G104" s="3" t="n">
        <f aca="false">F104*E104</f>
        <v>1.008</v>
      </c>
      <c r="H104" s="3" t="n">
        <f aca="false">E104-G104</f>
        <v>16.992</v>
      </c>
      <c r="I104" s="1" t="s">
        <v>336</v>
      </c>
      <c r="J104" s="1" t="n">
        <v>6</v>
      </c>
      <c r="K104" s="1" t="n">
        <v>0</v>
      </c>
      <c r="L104" s="1" t="n">
        <v>4</v>
      </c>
      <c r="M104" s="1" t="n">
        <v>0</v>
      </c>
      <c r="N104" s="1" t="n">
        <v>0</v>
      </c>
      <c r="O104" s="1" t="n">
        <v>0</v>
      </c>
      <c r="P104" s="1" t="n">
        <v>0</v>
      </c>
      <c r="Q104" s="1" t="n">
        <v>2</v>
      </c>
      <c r="R104" s="1" t="n">
        <v>4</v>
      </c>
      <c r="S104" s="1" t="n">
        <v>1</v>
      </c>
      <c r="T104" s="1" t="n">
        <v>1</v>
      </c>
      <c r="U104" s="1" t="n">
        <v>0</v>
      </c>
    </row>
    <row r="105" customFormat="false" ht="12.8" hidden="false" customHeight="false" outlineLevel="0" collapsed="false">
      <c r="A105" s="1" t="s">
        <v>19</v>
      </c>
      <c r="B105" s="1" t="s">
        <v>23</v>
      </c>
      <c r="C105" s="1" t="s">
        <v>207</v>
      </c>
      <c r="D105" s="1" t="s">
        <v>208</v>
      </c>
      <c r="E105" s="1" t="n">
        <v>428</v>
      </c>
      <c r="F105" s="1" t="n">
        <v>0.456</v>
      </c>
      <c r="G105" s="3" t="n">
        <f aca="false">F105*E105</f>
        <v>195.168</v>
      </c>
      <c r="H105" s="3" t="n">
        <f aca="false">E105-G105</f>
        <v>232.832</v>
      </c>
      <c r="I105" s="1" t="s">
        <v>299</v>
      </c>
      <c r="J105" s="1" t="n">
        <v>43</v>
      </c>
      <c r="K105" s="1" t="n">
        <v>52</v>
      </c>
      <c r="L105" s="1" t="n">
        <v>26</v>
      </c>
      <c r="M105" s="1" t="n">
        <v>45</v>
      </c>
      <c r="N105" s="1" t="n">
        <v>33</v>
      </c>
      <c r="O105" s="1" t="n">
        <v>50</v>
      </c>
      <c r="P105" s="1" t="n">
        <v>42</v>
      </c>
      <c r="Q105" s="1" t="n">
        <v>30</v>
      </c>
      <c r="R105" s="1" t="n">
        <v>31</v>
      </c>
      <c r="S105" s="1" t="n">
        <v>26</v>
      </c>
      <c r="T105" s="1" t="n">
        <v>22</v>
      </c>
      <c r="U105" s="1" t="n">
        <v>28</v>
      </c>
    </row>
    <row r="106" customFormat="false" ht="12.8" hidden="false" customHeight="false" outlineLevel="0" collapsed="false">
      <c r="A106" s="1" t="s">
        <v>19</v>
      </c>
      <c r="B106" s="1" t="s">
        <v>26</v>
      </c>
      <c r="C106" s="1" t="s">
        <v>209</v>
      </c>
      <c r="D106" s="1" t="s">
        <v>210</v>
      </c>
      <c r="E106" s="1" t="n">
        <v>5746</v>
      </c>
      <c r="F106" s="1" t="n">
        <v>0.179</v>
      </c>
      <c r="G106" s="3" t="n">
        <f aca="false">F106*E106</f>
        <v>1028.534</v>
      </c>
      <c r="H106" s="3" t="n">
        <f aca="false">E106-G106</f>
        <v>4717.466</v>
      </c>
      <c r="I106" s="1" t="s">
        <v>337</v>
      </c>
      <c r="J106" s="1" t="n">
        <v>618</v>
      </c>
      <c r="K106" s="1" t="n">
        <v>563</v>
      </c>
      <c r="L106" s="1" t="n">
        <v>409</v>
      </c>
      <c r="M106" s="1" t="n">
        <v>372</v>
      </c>
      <c r="N106" s="1" t="n">
        <v>420</v>
      </c>
      <c r="O106" s="1" t="n">
        <v>479</v>
      </c>
      <c r="P106" s="1" t="n">
        <v>565</v>
      </c>
      <c r="Q106" s="1" t="n">
        <v>415</v>
      </c>
      <c r="R106" s="1" t="n">
        <v>495</v>
      </c>
      <c r="S106" s="1" t="n">
        <v>561</v>
      </c>
      <c r="T106" s="1" t="n">
        <v>469</v>
      </c>
      <c r="U106" s="1" t="n">
        <v>380</v>
      </c>
    </row>
    <row r="107" customFormat="false" ht="12.8" hidden="false" customHeight="false" outlineLevel="0" collapsed="false">
      <c r="A107" s="1" t="s">
        <v>19</v>
      </c>
      <c r="B107" s="1" t="s">
        <v>23</v>
      </c>
      <c r="C107" s="1" t="s">
        <v>338</v>
      </c>
      <c r="D107" s="1" t="s">
        <v>339</v>
      </c>
      <c r="E107" s="1" t="n">
        <v>18</v>
      </c>
      <c r="F107" s="1" t="n">
        <v>0.111</v>
      </c>
      <c r="G107" s="3" t="n">
        <f aca="false">F107*E107</f>
        <v>1.998</v>
      </c>
      <c r="H107" s="3" t="n">
        <f aca="false">E107-G107</f>
        <v>16.002</v>
      </c>
      <c r="I107" s="1" t="s">
        <v>270</v>
      </c>
      <c r="J107" s="1" t="n">
        <v>3</v>
      </c>
      <c r="K107" s="1" t="n">
        <v>1</v>
      </c>
      <c r="L107" s="1" t="n">
        <v>0</v>
      </c>
      <c r="M107" s="1" t="n">
        <v>2</v>
      </c>
      <c r="N107" s="1" t="n">
        <v>1</v>
      </c>
      <c r="O107" s="1" t="n">
        <v>2</v>
      </c>
      <c r="P107" s="1" t="n">
        <v>1</v>
      </c>
      <c r="Q107" s="1" t="n">
        <v>4</v>
      </c>
      <c r="R107" s="1" t="n">
        <v>1</v>
      </c>
      <c r="S107" s="1" t="n">
        <v>1</v>
      </c>
      <c r="T107" s="1" t="n">
        <v>0</v>
      </c>
      <c r="U107" s="1" t="n">
        <v>2</v>
      </c>
    </row>
    <row r="108" customFormat="false" ht="12.8" hidden="false" customHeight="false" outlineLevel="0" collapsed="false">
      <c r="A108" s="1" t="s">
        <v>19</v>
      </c>
      <c r="B108" s="1" t="s">
        <v>23</v>
      </c>
      <c r="C108" s="1" t="s">
        <v>211</v>
      </c>
      <c r="D108" s="1" t="s">
        <v>212</v>
      </c>
      <c r="E108" s="1" t="n">
        <v>59</v>
      </c>
      <c r="F108" s="1" t="n">
        <v>0.085</v>
      </c>
      <c r="G108" s="3" t="n">
        <f aca="false">F108*E108</f>
        <v>5.015</v>
      </c>
      <c r="H108" s="3" t="n">
        <f aca="false">E108-G108</f>
        <v>53.985</v>
      </c>
      <c r="I108" s="1" t="s">
        <v>313</v>
      </c>
      <c r="J108" s="1" t="n">
        <v>4</v>
      </c>
      <c r="K108" s="1" t="n">
        <v>9</v>
      </c>
      <c r="L108" s="1" t="n">
        <v>3</v>
      </c>
      <c r="M108" s="1" t="n">
        <v>4</v>
      </c>
      <c r="N108" s="1" t="n">
        <v>6</v>
      </c>
      <c r="O108" s="1" t="n">
        <v>10</v>
      </c>
      <c r="P108" s="1" t="n">
        <v>4</v>
      </c>
      <c r="Q108" s="1" t="n">
        <v>10</v>
      </c>
      <c r="R108" s="1" t="n">
        <v>2</v>
      </c>
      <c r="S108" s="1" t="n">
        <v>4</v>
      </c>
      <c r="T108" s="1" t="n">
        <v>1</v>
      </c>
      <c r="U108" s="1" t="n">
        <v>2</v>
      </c>
    </row>
    <row r="109" customFormat="false" ht="12.8" hidden="false" customHeight="false" outlineLevel="0" collapsed="false">
      <c r="A109" s="1" t="s">
        <v>19</v>
      </c>
      <c r="B109" s="1" t="s">
        <v>26</v>
      </c>
      <c r="C109" s="1" t="s">
        <v>213</v>
      </c>
      <c r="D109" s="1" t="s">
        <v>214</v>
      </c>
      <c r="E109" s="1" t="n">
        <v>11814</v>
      </c>
      <c r="F109" s="1" t="n">
        <v>0.182</v>
      </c>
      <c r="G109" s="3" t="n">
        <f aca="false">F109*E109</f>
        <v>2150.148</v>
      </c>
      <c r="H109" s="3" t="n">
        <f aca="false">E109-G109</f>
        <v>9663.852</v>
      </c>
      <c r="I109" s="1" t="s">
        <v>340</v>
      </c>
      <c r="J109" s="1" t="n">
        <v>473</v>
      </c>
      <c r="K109" s="1" t="n">
        <v>662</v>
      </c>
      <c r="L109" s="1" t="n">
        <v>767</v>
      </c>
      <c r="M109" s="1" t="n">
        <v>815</v>
      </c>
      <c r="N109" s="1" t="n">
        <v>1094</v>
      </c>
      <c r="O109" s="1" t="n">
        <v>1467</v>
      </c>
      <c r="P109" s="1" t="n">
        <v>1161</v>
      </c>
      <c r="Q109" s="1" t="n">
        <v>764</v>
      </c>
      <c r="R109" s="1" t="n">
        <v>794</v>
      </c>
      <c r="S109" s="1" t="n">
        <v>1196</v>
      </c>
      <c r="T109" s="1" t="n">
        <v>1278</v>
      </c>
      <c r="U109" s="1" t="n">
        <v>1343</v>
      </c>
    </row>
    <row r="110" customFormat="false" ht="12.8" hidden="false" customHeight="false" outlineLevel="0" collapsed="false">
      <c r="A110" s="1" t="s">
        <v>19</v>
      </c>
      <c r="B110" s="1" t="s">
        <v>29</v>
      </c>
      <c r="C110" s="1" t="s">
        <v>215</v>
      </c>
      <c r="D110" s="1" t="s">
        <v>216</v>
      </c>
      <c r="E110" s="1" t="n">
        <v>14</v>
      </c>
      <c r="F110" s="1" t="n">
        <v>0.214</v>
      </c>
      <c r="G110" s="3" t="n">
        <f aca="false">F110*E110</f>
        <v>2.996</v>
      </c>
      <c r="H110" s="3" t="n">
        <f aca="false">E110-G110</f>
        <v>11.004</v>
      </c>
      <c r="I110" s="1" t="s">
        <v>309</v>
      </c>
      <c r="J110" s="1" t="n">
        <v>0</v>
      </c>
      <c r="K110" s="1" t="n">
        <v>1</v>
      </c>
      <c r="L110" s="1" t="n">
        <v>3</v>
      </c>
      <c r="M110" s="1" t="n">
        <v>0</v>
      </c>
      <c r="N110" s="1" t="n">
        <v>2</v>
      </c>
      <c r="O110" s="1" t="n">
        <v>0</v>
      </c>
      <c r="P110" s="1" t="n">
        <v>1</v>
      </c>
      <c r="Q110" s="1" t="n">
        <v>1</v>
      </c>
      <c r="R110" s="1" t="n">
        <v>1</v>
      </c>
      <c r="S110" s="1" t="n">
        <v>2</v>
      </c>
      <c r="T110" s="1" t="n">
        <v>2</v>
      </c>
      <c r="U110" s="1" t="n">
        <v>1</v>
      </c>
    </row>
    <row r="111" customFormat="false" ht="12.8" hidden="false" customHeight="false" outlineLevel="0" collapsed="false">
      <c r="A111" s="1" t="s">
        <v>19</v>
      </c>
      <c r="B111" s="1" t="s">
        <v>20</v>
      </c>
      <c r="C111" s="1" t="s">
        <v>217</v>
      </c>
      <c r="D111" s="1" t="s">
        <v>218</v>
      </c>
      <c r="E111" s="1" t="n">
        <v>19</v>
      </c>
      <c r="F111" s="1" t="n">
        <v>0.105</v>
      </c>
      <c r="G111" s="3" t="n">
        <f aca="false">F111*E111</f>
        <v>1.995</v>
      </c>
      <c r="H111" s="3" t="n">
        <f aca="false">E111-G111</f>
        <v>17.005</v>
      </c>
      <c r="I111" s="1" t="s">
        <v>341</v>
      </c>
      <c r="J111" s="1" t="n">
        <v>1</v>
      </c>
      <c r="K111" s="1" t="n">
        <v>1</v>
      </c>
      <c r="L111" s="1" t="n">
        <v>4</v>
      </c>
      <c r="M111" s="1" t="n">
        <v>2</v>
      </c>
      <c r="N111" s="1" t="n">
        <v>2</v>
      </c>
      <c r="O111" s="1" t="n">
        <v>1</v>
      </c>
      <c r="P111" s="1" t="n">
        <v>2</v>
      </c>
      <c r="Q111" s="1" t="n">
        <v>1</v>
      </c>
      <c r="R111" s="1" t="n">
        <v>0</v>
      </c>
      <c r="S111" s="1" t="n">
        <v>0</v>
      </c>
      <c r="T111" s="1" t="n">
        <v>3</v>
      </c>
      <c r="U111" s="1" t="n">
        <v>2</v>
      </c>
    </row>
    <row r="112" customFormat="false" ht="12.8" hidden="false" customHeight="false" outlineLevel="0" collapsed="false">
      <c r="A112" s="1" t="s">
        <v>19</v>
      </c>
      <c r="B112" s="1" t="s">
        <v>29</v>
      </c>
      <c r="C112" s="1" t="s">
        <v>219</v>
      </c>
      <c r="D112" s="1" t="s">
        <v>220</v>
      </c>
      <c r="E112" s="1" t="n">
        <v>773</v>
      </c>
      <c r="F112" s="1" t="n">
        <v>0.12</v>
      </c>
      <c r="G112" s="3" t="n">
        <f aca="false">F112*E112</f>
        <v>92.76</v>
      </c>
      <c r="H112" s="3" t="n">
        <f aca="false">E112-G112</f>
        <v>680.24</v>
      </c>
      <c r="I112" s="1" t="s">
        <v>342</v>
      </c>
      <c r="J112" s="1" t="n">
        <v>80</v>
      </c>
      <c r="K112" s="1" t="n">
        <v>54</v>
      </c>
      <c r="L112" s="1" t="n">
        <v>94</v>
      </c>
      <c r="M112" s="1" t="n">
        <v>47</v>
      </c>
      <c r="N112" s="1" t="n">
        <v>48</v>
      </c>
      <c r="O112" s="1" t="n">
        <v>56</v>
      </c>
      <c r="P112" s="1" t="n">
        <v>79</v>
      </c>
      <c r="Q112" s="1" t="n">
        <v>48</v>
      </c>
      <c r="R112" s="1" t="n">
        <v>47</v>
      </c>
      <c r="S112" s="1" t="n">
        <v>70</v>
      </c>
      <c r="T112" s="1" t="n">
        <v>88</v>
      </c>
      <c r="U112" s="1" t="n">
        <v>62</v>
      </c>
    </row>
    <row r="113" customFormat="false" ht="12.8" hidden="false" customHeight="false" outlineLevel="0" collapsed="false">
      <c r="A113" s="1" t="s">
        <v>19</v>
      </c>
      <c r="B113" s="1" t="s">
        <v>20</v>
      </c>
      <c r="C113" s="1" t="s">
        <v>221</v>
      </c>
      <c r="D113" s="1" t="s">
        <v>222</v>
      </c>
      <c r="E113" s="1" t="n">
        <v>31</v>
      </c>
      <c r="F113" s="1" t="n">
        <v>0.677</v>
      </c>
      <c r="G113" s="3" t="n">
        <f aca="false">F113*E113</f>
        <v>20.987</v>
      </c>
      <c r="H113" s="3" t="n">
        <f aca="false">E113-G113</f>
        <v>10.013</v>
      </c>
      <c r="I113" s="1" t="s">
        <v>254</v>
      </c>
      <c r="J113" s="1" t="n">
        <v>3</v>
      </c>
      <c r="K113" s="1" t="n">
        <v>1</v>
      </c>
      <c r="L113" s="1" t="n">
        <v>2</v>
      </c>
      <c r="M113" s="1" t="n">
        <v>2</v>
      </c>
      <c r="N113" s="1" t="n">
        <v>3</v>
      </c>
      <c r="O113" s="1" t="n">
        <v>4</v>
      </c>
      <c r="P113" s="1" t="n">
        <v>3</v>
      </c>
      <c r="Q113" s="1" t="n">
        <v>5</v>
      </c>
      <c r="R113" s="1" t="n">
        <v>0</v>
      </c>
      <c r="S113" s="1" t="n">
        <v>3</v>
      </c>
      <c r="T113" s="1" t="n">
        <v>2</v>
      </c>
      <c r="U113" s="1" t="n">
        <v>3</v>
      </c>
    </row>
    <row r="114" customFormat="false" ht="12.8" hidden="false" customHeight="false" outlineLevel="0" collapsed="false">
      <c r="A114" s="1" t="s">
        <v>19</v>
      </c>
      <c r="B114" s="1" t="s">
        <v>26</v>
      </c>
      <c r="C114" s="1" t="s">
        <v>223</v>
      </c>
      <c r="D114" s="1" t="s">
        <v>224</v>
      </c>
      <c r="E114" s="1" t="n">
        <v>2726</v>
      </c>
      <c r="F114" s="1" t="n">
        <v>0.99</v>
      </c>
      <c r="G114" s="3" t="n">
        <f aca="false">F114*E114</f>
        <v>2698.74</v>
      </c>
      <c r="H114" s="3" t="n">
        <f aca="false">E114-G114</f>
        <v>27.2600000000002</v>
      </c>
      <c r="I114" s="1" t="s">
        <v>343</v>
      </c>
      <c r="J114" s="1" t="n">
        <v>83</v>
      </c>
      <c r="K114" s="1" t="n">
        <v>252</v>
      </c>
      <c r="L114" s="1" t="n">
        <v>253</v>
      </c>
      <c r="M114" s="1" t="n">
        <v>248</v>
      </c>
      <c r="N114" s="1" t="n">
        <v>194</v>
      </c>
      <c r="O114" s="1" t="n">
        <v>278</v>
      </c>
      <c r="P114" s="1" t="n">
        <v>313</v>
      </c>
      <c r="Q114" s="1" t="n">
        <v>163</v>
      </c>
      <c r="R114" s="1" t="n">
        <v>197</v>
      </c>
      <c r="S114" s="1" t="n">
        <v>336</v>
      </c>
      <c r="T114" s="1" t="n">
        <v>238</v>
      </c>
      <c r="U114" s="1" t="n">
        <v>171</v>
      </c>
    </row>
    <row r="115" customFormat="false" ht="12.8" hidden="false" customHeight="false" outlineLevel="0" collapsed="false">
      <c r="A115" s="1" t="s">
        <v>19</v>
      </c>
      <c r="B115" s="1" t="s">
        <v>225</v>
      </c>
      <c r="C115" s="1" t="s">
        <v>226</v>
      </c>
      <c r="D115" s="1" t="s">
        <v>227</v>
      </c>
      <c r="E115" s="1" t="n">
        <v>440</v>
      </c>
      <c r="F115" s="1" t="n">
        <v>0.02</v>
      </c>
      <c r="G115" s="3" t="n">
        <f aca="false">F115*E115</f>
        <v>8.8</v>
      </c>
      <c r="H115" s="3" t="n">
        <f aca="false">E115-G115</f>
        <v>431.2</v>
      </c>
      <c r="I115" s="1" t="s">
        <v>305</v>
      </c>
      <c r="J115" s="1" t="n">
        <v>30</v>
      </c>
      <c r="K115" s="1" t="n">
        <v>33</v>
      </c>
      <c r="L115" s="1" t="n">
        <v>27</v>
      </c>
      <c r="M115" s="1" t="n">
        <v>24</v>
      </c>
      <c r="N115" s="1" t="n">
        <v>33</v>
      </c>
      <c r="O115" s="1" t="n">
        <v>38</v>
      </c>
      <c r="P115" s="1" t="n">
        <v>59</v>
      </c>
      <c r="Q115" s="1" t="n">
        <v>38</v>
      </c>
      <c r="R115" s="1" t="n">
        <v>38</v>
      </c>
      <c r="S115" s="1" t="n">
        <v>55</v>
      </c>
      <c r="T115" s="1" t="n">
        <v>35</v>
      </c>
      <c r="U115" s="1" t="n">
        <v>30</v>
      </c>
    </row>
    <row r="116" customFormat="false" ht="12.8" hidden="false" customHeight="false" outlineLevel="0" collapsed="false">
      <c r="A116" s="1" t="s">
        <v>19</v>
      </c>
      <c r="B116" s="1" t="s">
        <v>20</v>
      </c>
      <c r="C116" s="1" t="s">
        <v>228</v>
      </c>
      <c r="D116" s="1" t="s">
        <v>229</v>
      </c>
      <c r="E116" s="1" t="n">
        <v>158</v>
      </c>
      <c r="F116" s="1" t="n">
        <v>0.139</v>
      </c>
      <c r="G116" s="3" t="n">
        <f aca="false">F116*E116</f>
        <v>21.962</v>
      </c>
      <c r="H116" s="3" t="n">
        <f aca="false">E116-G116</f>
        <v>136.038</v>
      </c>
      <c r="I116" s="1" t="s">
        <v>341</v>
      </c>
      <c r="J116" s="1" t="n">
        <v>13</v>
      </c>
      <c r="K116" s="1" t="n">
        <v>16</v>
      </c>
      <c r="L116" s="1" t="n">
        <v>16</v>
      </c>
      <c r="M116" s="1" t="n">
        <v>6</v>
      </c>
      <c r="N116" s="1" t="n">
        <v>8</v>
      </c>
      <c r="O116" s="1" t="n">
        <v>16</v>
      </c>
      <c r="P116" s="1" t="n">
        <v>13</v>
      </c>
      <c r="Q116" s="1" t="n">
        <v>14</v>
      </c>
      <c r="R116" s="1" t="n">
        <v>4</v>
      </c>
      <c r="S116" s="1" t="n">
        <v>17</v>
      </c>
      <c r="T116" s="1" t="n">
        <v>14</v>
      </c>
      <c r="U116" s="1" t="n">
        <v>21</v>
      </c>
    </row>
    <row r="117" customFormat="false" ht="12.8" hidden="false" customHeight="false" outlineLevel="0" collapsed="false">
      <c r="A117" s="1" t="s">
        <v>19</v>
      </c>
      <c r="B117" s="1" t="s">
        <v>23</v>
      </c>
      <c r="C117" s="1" t="s">
        <v>230</v>
      </c>
      <c r="D117" s="1" t="s">
        <v>231</v>
      </c>
      <c r="E117" s="1" t="n">
        <v>26</v>
      </c>
      <c r="F117" s="1" t="n">
        <v>0.308</v>
      </c>
      <c r="G117" s="3" t="n">
        <f aca="false">F117*E117</f>
        <v>8.008</v>
      </c>
      <c r="H117" s="3" t="n">
        <f aca="false">E117-G117</f>
        <v>17.992</v>
      </c>
      <c r="I117" s="1" t="s">
        <v>344</v>
      </c>
      <c r="J117" s="1" t="n">
        <v>2</v>
      </c>
      <c r="K117" s="1" t="n">
        <v>1</v>
      </c>
      <c r="L117" s="1" t="n">
        <v>2</v>
      </c>
      <c r="M117" s="1" t="n">
        <v>3</v>
      </c>
      <c r="N117" s="1" t="n">
        <v>5</v>
      </c>
      <c r="O117" s="1" t="n">
        <v>0</v>
      </c>
      <c r="P117" s="1" t="n">
        <v>6</v>
      </c>
      <c r="Q117" s="1" t="n">
        <v>0</v>
      </c>
      <c r="R117" s="1" t="n">
        <v>2</v>
      </c>
      <c r="S117" s="1" t="n">
        <v>4</v>
      </c>
      <c r="T117" s="1" t="n">
        <v>0</v>
      </c>
      <c r="U117" s="1" t="n">
        <v>1</v>
      </c>
    </row>
    <row r="118" customFormat="false" ht="12.8" hidden="false" customHeight="false" outlineLevel="0" collapsed="false">
      <c r="A118" s="1" t="s">
        <v>19</v>
      </c>
      <c r="B118" s="1" t="s">
        <v>23</v>
      </c>
      <c r="C118" s="1" t="s">
        <v>345</v>
      </c>
      <c r="D118" s="1" t="s">
        <v>346</v>
      </c>
      <c r="E118" s="1" t="n">
        <v>8</v>
      </c>
      <c r="F118" s="1" t="n">
        <v>0.25</v>
      </c>
      <c r="G118" s="3" t="n">
        <f aca="false">F118*E118</f>
        <v>2</v>
      </c>
      <c r="H118" s="3" t="n">
        <f aca="false">E118-G118</f>
        <v>6</v>
      </c>
      <c r="I118" s="1" t="s">
        <v>329</v>
      </c>
      <c r="J118" s="1" t="n">
        <v>3</v>
      </c>
      <c r="K118" s="1" t="n">
        <v>0</v>
      </c>
      <c r="L118" s="1" t="n">
        <v>1</v>
      </c>
      <c r="M118" s="1" t="n">
        <v>1</v>
      </c>
      <c r="N118" s="1" t="n">
        <v>0</v>
      </c>
      <c r="O118" s="1" t="n">
        <v>0</v>
      </c>
      <c r="P118" s="1" t="n">
        <v>0</v>
      </c>
      <c r="Q118" s="1" t="n">
        <v>1</v>
      </c>
      <c r="R118" s="1" t="n">
        <v>0</v>
      </c>
      <c r="S118" s="1" t="n">
        <v>0</v>
      </c>
      <c r="T118" s="1" t="n">
        <v>0</v>
      </c>
      <c r="U118" s="1" t="n">
        <v>2</v>
      </c>
    </row>
    <row r="119" customFormat="false" ht="12.8" hidden="false" customHeight="false" outlineLevel="0" collapsed="false">
      <c r="A119" s="1" t="s">
        <v>232</v>
      </c>
      <c r="E119" s="1" t="n">
        <v>130029</v>
      </c>
      <c r="F119" s="1" t="n">
        <v>0.272</v>
      </c>
      <c r="G119" s="3" t="n">
        <f aca="false">F119*E119</f>
        <v>35367.888</v>
      </c>
      <c r="H119" s="3" t="n">
        <f aca="false">E119-G119</f>
        <v>94661.112</v>
      </c>
      <c r="I119" s="1" t="s">
        <v>341</v>
      </c>
      <c r="J119" s="1" t="n">
        <v>10365</v>
      </c>
      <c r="K119" s="1" t="n">
        <v>10814</v>
      </c>
      <c r="L119" s="1" t="n">
        <v>10614</v>
      </c>
      <c r="M119" s="1" t="n">
        <v>10335</v>
      </c>
      <c r="N119" s="1" t="n">
        <v>10343</v>
      </c>
      <c r="O119" s="1" t="n">
        <v>12327</v>
      </c>
      <c r="P119" s="1" t="n">
        <v>12807</v>
      </c>
      <c r="Q119" s="1" t="n">
        <v>10922</v>
      </c>
      <c r="R119" s="1" t="n">
        <v>10437</v>
      </c>
      <c r="S119" s="1" t="n">
        <v>12351</v>
      </c>
      <c r="T119" s="1" t="n">
        <v>9716</v>
      </c>
      <c r="U119" s="1" t="n">
        <v>8998</v>
      </c>
    </row>
    <row r="120" customFormat="false" ht="12.8" hidden="false" customHeight="false" outlineLevel="0" collapsed="false">
      <c r="A120" s="1" t="s">
        <v>233</v>
      </c>
      <c r="B120" s="1" t="s">
        <v>23</v>
      </c>
      <c r="E120" s="1" t="n">
        <v>59706</v>
      </c>
      <c r="F120" s="1" t="n">
        <v>0.204</v>
      </c>
      <c r="G120" s="3" t="n">
        <f aca="false">F120*E120</f>
        <v>12180.024</v>
      </c>
      <c r="H120" s="3" t="n">
        <f aca="false">E120-G120</f>
        <v>47525.976</v>
      </c>
      <c r="I120" s="1" t="s">
        <v>347</v>
      </c>
      <c r="J120" s="1" t="n">
        <v>4175</v>
      </c>
      <c r="K120" s="1" t="n">
        <v>4820</v>
      </c>
      <c r="L120" s="1" t="n">
        <v>4920</v>
      </c>
      <c r="M120" s="1" t="n">
        <v>4998</v>
      </c>
      <c r="N120" s="1" t="n">
        <v>4586</v>
      </c>
      <c r="O120" s="1" t="n">
        <v>5227</v>
      </c>
      <c r="P120" s="1" t="n">
        <v>6029</v>
      </c>
      <c r="Q120" s="1" t="n">
        <v>5575</v>
      </c>
      <c r="R120" s="1" t="n">
        <v>5318</v>
      </c>
      <c r="S120" s="1" t="n">
        <v>5929</v>
      </c>
      <c r="T120" s="1" t="n">
        <v>4182</v>
      </c>
      <c r="U120" s="1" t="n">
        <v>3947</v>
      </c>
    </row>
    <row r="121" customFormat="false" ht="12.8" hidden="false" customHeight="false" outlineLevel="0" collapsed="false">
      <c r="A121" s="1" t="s">
        <v>233</v>
      </c>
      <c r="B121" s="1" t="s">
        <v>20</v>
      </c>
      <c r="E121" s="1" t="n">
        <v>30582</v>
      </c>
      <c r="F121" s="1" t="n">
        <v>0.158</v>
      </c>
      <c r="G121" s="3" t="n">
        <f aca="false">F121*E121</f>
        <v>4831.956</v>
      </c>
      <c r="H121" s="3" t="n">
        <f aca="false">E121-G121</f>
        <v>25750.044</v>
      </c>
      <c r="I121" s="1" t="s">
        <v>348</v>
      </c>
      <c r="J121" s="1" t="n">
        <v>3017</v>
      </c>
      <c r="K121" s="1" t="n">
        <v>2764</v>
      </c>
      <c r="L121" s="1" t="n">
        <v>2501</v>
      </c>
      <c r="M121" s="1" t="n">
        <v>2325</v>
      </c>
      <c r="N121" s="1" t="n">
        <v>2408</v>
      </c>
      <c r="O121" s="1" t="n">
        <v>3128</v>
      </c>
      <c r="P121" s="1" t="n">
        <v>3060</v>
      </c>
      <c r="Q121" s="1" t="n">
        <v>2481</v>
      </c>
      <c r="R121" s="1" t="n">
        <v>2262</v>
      </c>
      <c r="S121" s="1" t="n">
        <v>2563</v>
      </c>
      <c r="T121" s="1" t="n">
        <v>2152</v>
      </c>
      <c r="U121" s="1" t="n">
        <v>1921</v>
      </c>
    </row>
    <row r="122" customFormat="false" ht="12.8" hidden="false" customHeight="false" outlineLevel="0" collapsed="false">
      <c r="A122" s="1" t="s">
        <v>233</v>
      </c>
      <c r="B122" s="1" t="s">
        <v>26</v>
      </c>
      <c r="E122" s="1" t="n">
        <v>30575</v>
      </c>
      <c r="F122" s="1" t="n">
        <v>0.434</v>
      </c>
      <c r="G122" s="3" t="n">
        <f aca="false">F122*E122</f>
        <v>13269.55</v>
      </c>
      <c r="H122" s="3" t="n">
        <f aca="false">E122-G122</f>
        <v>17305.45</v>
      </c>
      <c r="I122" s="1" t="s">
        <v>349</v>
      </c>
      <c r="J122" s="1" t="n">
        <v>2297</v>
      </c>
      <c r="K122" s="1" t="n">
        <v>2457</v>
      </c>
      <c r="L122" s="1" t="n">
        <v>2328</v>
      </c>
      <c r="M122" s="1" t="n">
        <v>2279</v>
      </c>
      <c r="N122" s="1" t="n">
        <v>2467</v>
      </c>
      <c r="O122" s="1" t="n">
        <v>3040</v>
      </c>
      <c r="P122" s="1" t="n">
        <v>2952</v>
      </c>
      <c r="Q122" s="1" t="n">
        <v>2133</v>
      </c>
      <c r="R122" s="1" t="n">
        <v>2204</v>
      </c>
      <c r="S122" s="1" t="n">
        <v>3094</v>
      </c>
      <c r="T122" s="1" t="n">
        <v>2774</v>
      </c>
      <c r="U122" s="1" t="n">
        <v>2550</v>
      </c>
    </row>
    <row r="123" customFormat="false" ht="12.8" hidden="false" customHeight="false" outlineLevel="0" collapsed="false">
      <c r="A123" s="1" t="s">
        <v>233</v>
      </c>
      <c r="B123" s="1" t="s">
        <v>29</v>
      </c>
      <c r="E123" s="1" t="n">
        <v>8726</v>
      </c>
      <c r="F123" s="1" t="n">
        <v>0.574</v>
      </c>
      <c r="G123" s="3" t="n">
        <f aca="false">F123*E123</f>
        <v>5008.724</v>
      </c>
      <c r="H123" s="3" t="n">
        <f aca="false">E123-G123</f>
        <v>3717.276</v>
      </c>
      <c r="I123" s="1" t="s">
        <v>332</v>
      </c>
      <c r="J123" s="1" t="n">
        <v>846</v>
      </c>
      <c r="K123" s="1" t="n">
        <v>740</v>
      </c>
      <c r="L123" s="1" t="n">
        <v>838</v>
      </c>
      <c r="M123" s="1" t="n">
        <v>709</v>
      </c>
      <c r="N123" s="1" t="n">
        <v>849</v>
      </c>
      <c r="O123" s="1" t="n">
        <v>894</v>
      </c>
      <c r="P123" s="1" t="n">
        <v>707</v>
      </c>
      <c r="Q123" s="1" t="n">
        <v>695</v>
      </c>
      <c r="R123" s="1" t="n">
        <v>615</v>
      </c>
      <c r="S123" s="1" t="n">
        <v>710</v>
      </c>
      <c r="T123" s="1" t="n">
        <v>573</v>
      </c>
      <c r="U123" s="1" t="n">
        <v>550</v>
      </c>
    </row>
    <row r="124" customFormat="false" ht="12.8" hidden="false" customHeight="false" outlineLevel="0" collapsed="false">
      <c r="A124" s="1" t="s">
        <v>233</v>
      </c>
      <c r="B124" s="1" t="s">
        <v>225</v>
      </c>
      <c r="E124" s="1" t="n">
        <v>440</v>
      </c>
      <c r="F124" s="1" t="n">
        <v>0.02</v>
      </c>
      <c r="G124" s="3" t="n">
        <f aca="false">F124*E124</f>
        <v>8.8</v>
      </c>
      <c r="H124" s="3" t="n">
        <f aca="false">E124-G124</f>
        <v>431.2</v>
      </c>
      <c r="I124" s="1" t="s">
        <v>305</v>
      </c>
      <c r="J124" s="1" t="n">
        <v>30</v>
      </c>
      <c r="K124" s="1" t="n">
        <v>33</v>
      </c>
      <c r="L124" s="1" t="n">
        <v>27</v>
      </c>
      <c r="M124" s="1" t="n">
        <v>24</v>
      </c>
      <c r="N124" s="1" t="n">
        <v>33</v>
      </c>
      <c r="O124" s="1" t="n">
        <v>38</v>
      </c>
      <c r="P124" s="1" t="n">
        <v>59</v>
      </c>
      <c r="Q124" s="1" t="n">
        <v>38</v>
      </c>
      <c r="R124" s="1" t="n">
        <v>38</v>
      </c>
      <c r="S124" s="1" t="n">
        <v>55</v>
      </c>
      <c r="T124" s="1" t="n">
        <v>35</v>
      </c>
      <c r="U124" s="1" t="n">
        <v>30</v>
      </c>
    </row>
    <row r="125" customFormat="false" ht="12.8" hidden="false" customHeight="false" outlineLevel="0" collapsed="false">
      <c r="A125" s="1" t="s">
        <v>19</v>
      </c>
      <c r="B125" s="1" t="s">
        <v>26</v>
      </c>
      <c r="D125" s="1" t="s">
        <v>234</v>
      </c>
      <c r="E125" s="1" t="n">
        <v>24</v>
      </c>
      <c r="F125" s="1" t="n">
        <v>0.792</v>
      </c>
      <c r="G125" s="3" t="n">
        <f aca="false">F125*E125</f>
        <v>19.008</v>
      </c>
      <c r="H125" s="3" t="n">
        <f aca="false">E125-G125</f>
        <v>4.992</v>
      </c>
      <c r="I125" s="1" t="s">
        <v>319</v>
      </c>
      <c r="J125" s="1" t="n">
        <v>2</v>
      </c>
      <c r="K125" s="1" t="n">
        <v>1</v>
      </c>
      <c r="L125" s="1" t="n">
        <v>1</v>
      </c>
      <c r="M125" s="1" t="n">
        <v>2</v>
      </c>
      <c r="N125" s="1" t="n">
        <v>1</v>
      </c>
      <c r="O125" s="1" t="n">
        <v>3</v>
      </c>
      <c r="P125" s="1" t="n">
        <v>3</v>
      </c>
      <c r="Q125" s="1" t="n">
        <v>2</v>
      </c>
      <c r="R125" s="1" t="n">
        <v>5</v>
      </c>
      <c r="S125" s="1" t="n">
        <v>2</v>
      </c>
      <c r="T125" s="1" t="n">
        <v>2</v>
      </c>
      <c r="U125" s="1" t="n">
        <v>0</v>
      </c>
    </row>
    <row r="126" customFormat="false" ht="12.8" hidden="false" customHeight="false" outlineLevel="0" collapsed="false">
      <c r="A126" s="1" t="s">
        <v>19</v>
      </c>
      <c r="B126" s="1" t="s">
        <v>20</v>
      </c>
      <c r="D126" s="1" t="s">
        <v>234</v>
      </c>
      <c r="E126" s="1" t="n">
        <v>22</v>
      </c>
      <c r="F126" s="1" t="n">
        <v>0.318</v>
      </c>
      <c r="G126" s="3" t="n">
        <f aca="false">F126*E126</f>
        <v>6.996</v>
      </c>
      <c r="H126" s="3" t="n">
        <f aca="false">E126-G126</f>
        <v>15.004</v>
      </c>
      <c r="I126" s="1" t="s">
        <v>307</v>
      </c>
      <c r="J126" s="1" t="n">
        <v>0</v>
      </c>
      <c r="K126" s="1" t="n">
        <v>1</v>
      </c>
      <c r="L126" s="1" t="n">
        <v>0</v>
      </c>
      <c r="M126" s="1" t="n">
        <v>2</v>
      </c>
      <c r="N126" s="1" t="n">
        <v>3</v>
      </c>
      <c r="O126" s="1" t="n">
        <v>2</v>
      </c>
      <c r="P126" s="1" t="n">
        <v>0</v>
      </c>
      <c r="Q126" s="1" t="n">
        <v>5</v>
      </c>
      <c r="R126" s="1" t="n">
        <v>7</v>
      </c>
      <c r="S126" s="1" t="n">
        <v>1</v>
      </c>
      <c r="T126" s="1" t="n">
        <v>1</v>
      </c>
      <c r="U126" s="1" t="n">
        <v>0</v>
      </c>
    </row>
    <row r="127" customFormat="false" ht="12.8" hidden="false" customHeight="false" outlineLevel="0" collapsed="false">
      <c r="A127" s="1" t="s">
        <v>19</v>
      </c>
      <c r="B127" s="1" t="s">
        <v>29</v>
      </c>
      <c r="D127" s="1" t="s">
        <v>234</v>
      </c>
      <c r="E127" s="1" t="n">
        <v>15</v>
      </c>
      <c r="F127" s="1" t="n">
        <v>0.4</v>
      </c>
      <c r="G127" s="3" t="n">
        <f aca="false">F127*E127</f>
        <v>6</v>
      </c>
      <c r="H127" s="3" t="n">
        <f aca="false">E127-G127</f>
        <v>9</v>
      </c>
      <c r="I127" s="1" t="s">
        <v>350</v>
      </c>
      <c r="J127" s="1" t="n">
        <v>0</v>
      </c>
      <c r="K127" s="1" t="n">
        <v>1</v>
      </c>
      <c r="L127" s="1" t="n">
        <v>1</v>
      </c>
      <c r="M127" s="1" t="n">
        <v>0</v>
      </c>
      <c r="N127" s="1" t="n">
        <v>0</v>
      </c>
      <c r="O127" s="1" t="n">
        <v>3</v>
      </c>
      <c r="P127" s="1" t="n">
        <v>2</v>
      </c>
      <c r="Q127" s="1" t="n">
        <v>3</v>
      </c>
      <c r="R127" s="1" t="n">
        <v>1</v>
      </c>
      <c r="S127" s="1" t="n">
        <v>0</v>
      </c>
      <c r="T127" s="1" t="n">
        <v>3</v>
      </c>
      <c r="U127" s="1" t="n">
        <v>1</v>
      </c>
    </row>
    <row r="128" customFormat="false" ht="12.8" hidden="false" customHeight="false" outlineLevel="0" collapsed="false">
      <c r="A128" s="1" t="s">
        <v>19</v>
      </c>
      <c r="B128" s="1" t="s">
        <v>23</v>
      </c>
      <c r="D128" s="1" t="s">
        <v>234</v>
      </c>
      <c r="E128" s="1" t="n">
        <v>12</v>
      </c>
      <c r="F128" s="1" t="n">
        <v>0.5</v>
      </c>
      <c r="G128" s="3" t="n">
        <f aca="false">F128*E128</f>
        <v>6</v>
      </c>
      <c r="H128" s="3" t="n">
        <f aca="false">E128-G128</f>
        <v>6</v>
      </c>
      <c r="I128" s="1" t="s">
        <v>272</v>
      </c>
      <c r="J128" s="1" t="n">
        <v>1</v>
      </c>
      <c r="K128" s="1" t="n">
        <v>4</v>
      </c>
      <c r="L128" s="1" t="n">
        <v>4</v>
      </c>
      <c r="M128" s="1" t="n">
        <v>0</v>
      </c>
      <c r="N128" s="1" t="n">
        <v>0</v>
      </c>
      <c r="O128" s="1" t="n">
        <v>0</v>
      </c>
      <c r="P128" s="1" t="n">
        <v>0</v>
      </c>
      <c r="Q128" s="1" t="n">
        <v>0</v>
      </c>
      <c r="R128" s="1" t="n">
        <v>1</v>
      </c>
      <c r="S128" s="1" t="n">
        <v>1</v>
      </c>
      <c r="T128" s="1" t="n">
        <v>1</v>
      </c>
      <c r="U128" s="1" t="n">
        <v>0</v>
      </c>
    </row>
  </sheetData>
  <autoFilter ref="A1:U128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94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9.93"/>
    <col collapsed="false" customWidth="true" hidden="false" outlineLevel="0" max="2" min="2" style="1" width="13.71"/>
    <col collapsed="false" customWidth="true" hidden="false" outlineLevel="0" max="3" min="3" style="1" width="14.96"/>
    <col collapsed="false" customWidth="true" hidden="false" outlineLevel="0" max="4" min="4" style="1" width="28.83"/>
    <col collapsed="false" customWidth="true" hidden="false" outlineLevel="0" max="5" min="5" style="1" width="6.97"/>
    <col collapsed="false" customWidth="true" hidden="false" outlineLevel="0" max="6" min="6" style="1" width="19.07"/>
    <col collapsed="false" customWidth="true" hidden="false" outlineLevel="0" max="7" min="7" style="1" width="4.97"/>
    <col collapsed="false" customWidth="true" hidden="false" outlineLevel="0" max="8" min="8" style="1" width="6.9"/>
    <col collapsed="false" customWidth="true" hidden="false" outlineLevel="0" max="9" min="9" style="1" width="14.03"/>
    <col collapsed="false" customWidth="true" hidden="false" outlineLevel="0" max="10" min="10" style="1" width="11.93"/>
    <col collapsed="false" customWidth="true" hidden="false" outlineLevel="0" max="11" min="11" style="1" width="24.03"/>
    <col collapsed="false" customWidth="true" hidden="false" outlineLevel="0" max="14" min="12" style="1" width="10.85"/>
    <col collapsed="false" customWidth="true" hidden="false" outlineLevel="0" max="15" min="15" style="1" width="22.94"/>
    <col collapsed="false" customWidth="true" hidden="false" outlineLevel="0" max="16" min="16" style="1" width="8.84"/>
    <col collapsed="false" customWidth="true" hidden="false" outlineLevel="0" max="17" min="17" style="1" width="10.77"/>
    <col collapsed="false" customWidth="true" hidden="false" outlineLevel="0" max="18" min="18" style="1" width="17.9"/>
    <col collapsed="false" customWidth="true" hidden="false" outlineLevel="0" max="19" min="19" style="1" width="15.81"/>
    <col collapsed="false" customWidth="true" hidden="false" outlineLevel="0" max="20" min="20" style="1" width="23.48"/>
    <col collapsed="false" customWidth="true" hidden="false" outlineLevel="0" max="21" min="21" style="1" width="8.45"/>
    <col collapsed="false" customWidth="true" hidden="false" outlineLevel="0" max="22" min="22" style="1" width="20.54"/>
    <col collapsed="false" customWidth="true" hidden="false" outlineLevel="0" max="23" min="23" style="1" width="6.43"/>
    <col collapsed="false" customWidth="true" hidden="false" outlineLevel="0" max="24" min="24" style="1" width="8.37"/>
    <col collapsed="false" customWidth="true" hidden="false" outlineLevel="0" max="25" min="25" style="1" width="15.51"/>
    <col collapsed="false" customWidth="true" hidden="false" outlineLevel="0" max="26" min="26" style="1" width="13.41"/>
    <col collapsed="false" customWidth="true" hidden="false" outlineLevel="0" max="27" min="27" style="1" width="21.08"/>
    <col collapsed="false" customWidth="true" hidden="false" outlineLevel="0" max="28" min="28" style="1" width="12.33"/>
    <col collapsed="false" customWidth="true" hidden="false" outlineLevel="0" max="29" min="29" style="1" width="24.41"/>
    <col collapsed="false" customWidth="true" hidden="false" outlineLevel="0" max="30" min="30" style="1" width="10.31"/>
    <col collapsed="false" customWidth="true" hidden="false" outlineLevel="0" max="31" min="31" style="1" width="12.25"/>
    <col collapsed="false" customWidth="true" hidden="false" outlineLevel="0" max="32" min="32" style="1" width="19.38"/>
    <col collapsed="false" customWidth="true" hidden="false" outlineLevel="0" max="33" min="33" style="1" width="17.29"/>
    <col collapsed="false" customWidth="true" hidden="false" outlineLevel="0" max="34" min="34" style="1" width="24.9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351</v>
      </c>
      <c r="F1" s="2" t="s">
        <v>352</v>
      </c>
      <c r="G1" s="2" t="s">
        <v>353</v>
      </c>
      <c r="H1" s="2" t="s">
        <v>354</v>
      </c>
      <c r="I1" s="2" t="s">
        <v>355</v>
      </c>
      <c r="J1" s="2" t="s">
        <v>356</v>
      </c>
      <c r="K1" s="2" t="s">
        <v>357</v>
      </c>
      <c r="L1" s="2" t="s">
        <v>358</v>
      </c>
      <c r="M1" s="2" t="s">
        <v>359</v>
      </c>
      <c r="N1" s="2" t="s">
        <v>360</v>
      </c>
      <c r="O1" s="2" t="s">
        <v>361</v>
      </c>
      <c r="P1" s="2" t="s">
        <v>362</v>
      </c>
      <c r="Q1" s="2" t="s">
        <v>363</v>
      </c>
      <c r="R1" s="2" t="s">
        <v>364</v>
      </c>
      <c r="S1" s="2" t="s">
        <v>365</v>
      </c>
      <c r="T1" s="2" t="s">
        <v>366</v>
      </c>
      <c r="U1" s="2" t="s">
        <v>367</v>
      </c>
      <c r="V1" s="2" t="s">
        <v>368</v>
      </c>
      <c r="W1" s="2" t="s">
        <v>369</v>
      </c>
      <c r="X1" s="2" t="s">
        <v>370</v>
      </c>
      <c r="Y1" s="2" t="s">
        <v>371</v>
      </c>
      <c r="Z1" s="2" t="s">
        <v>372</v>
      </c>
      <c r="AA1" s="2" t="s">
        <v>373</v>
      </c>
      <c r="AB1" s="2" t="s">
        <v>374</v>
      </c>
      <c r="AC1" s="2" t="s">
        <v>375</v>
      </c>
      <c r="AD1" s="2" t="s">
        <v>376</v>
      </c>
      <c r="AE1" s="2" t="s">
        <v>377</v>
      </c>
      <c r="AF1" s="2" t="s">
        <v>378</v>
      </c>
      <c r="AG1" s="2" t="s">
        <v>379</v>
      </c>
      <c r="AH1" s="2" t="s">
        <v>380</v>
      </c>
    </row>
    <row r="2" customFormat="false" ht="12.8" hidden="false" customHeight="false" outlineLevel="0" collapsed="false">
      <c r="A2" s="1" t="s">
        <v>19</v>
      </c>
      <c r="B2" s="1" t="s">
        <v>20</v>
      </c>
      <c r="C2" s="1" t="s">
        <v>21</v>
      </c>
      <c r="D2" s="1" t="s">
        <v>22</v>
      </c>
      <c r="E2" s="1" t="n">
        <v>10320</v>
      </c>
      <c r="F2" s="1" t="n">
        <v>1857</v>
      </c>
      <c r="G2" s="1" t="n">
        <v>5815</v>
      </c>
      <c r="H2" s="1" t="n">
        <v>182</v>
      </c>
      <c r="I2" s="1" t="s">
        <v>381</v>
      </c>
      <c r="J2" s="1" t="n">
        <v>1698</v>
      </c>
      <c r="K2" s="1" t="n">
        <v>587</v>
      </c>
      <c r="L2" s="1" t="n">
        <f aca="false">SUM(J2:K2)+E2+F2</f>
        <v>14462</v>
      </c>
      <c r="M2" s="1" t="n">
        <f aca="false">+L2+G2-J2-K2</f>
        <v>17992</v>
      </c>
      <c r="N2" s="1" t="n">
        <v>6527</v>
      </c>
      <c r="O2" s="1" t="n">
        <v>1761</v>
      </c>
      <c r="P2" s="1" t="n">
        <v>5725</v>
      </c>
      <c r="Q2" s="1" t="n">
        <v>112</v>
      </c>
      <c r="R2" s="1" t="s">
        <v>382</v>
      </c>
      <c r="S2" s="1" t="n">
        <v>1646</v>
      </c>
      <c r="T2" s="1" t="n">
        <v>583</v>
      </c>
      <c r="U2" s="1" t="n">
        <v>4130</v>
      </c>
      <c r="V2" s="1" t="n">
        <v>19</v>
      </c>
      <c r="W2" s="1" t="n">
        <v>106</v>
      </c>
      <c r="X2" s="1" t="n">
        <v>80</v>
      </c>
      <c r="Y2" s="1" t="s">
        <v>383</v>
      </c>
      <c r="Z2" s="1" t="n">
        <v>55</v>
      </c>
      <c r="AA2" s="1" t="n">
        <v>3</v>
      </c>
      <c r="AB2" s="1" t="n">
        <v>2443</v>
      </c>
      <c r="AC2" s="1" t="n">
        <v>3</v>
      </c>
      <c r="AD2" s="1" t="n">
        <v>67</v>
      </c>
      <c r="AE2" s="1" t="n">
        <v>45</v>
      </c>
      <c r="AF2" s="1" t="s">
        <v>384</v>
      </c>
      <c r="AG2" s="1" t="n">
        <v>28</v>
      </c>
      <c r="AH2" s="1" t="n">
        <v>1</v>
      </c>
    </row>
    <row r="3" customFormat="false" ht="12.8" hidden="false" customHeight="false" outlineLevel="0" collapsed="false">
      <c r="A3" s="1" t="s">
        <v>19</v>
      </c>
      <c r="B3" s="1" t="s">
        <v>23</v>
      </c>
      <c r="C3" s="1" t="s">
        <v>24</v>
      </c>
      <c r="D3" s="1" t="s">
        <v>25</v>
      </c>
      <c r="E3" s="1" t="n">
        <v>141</v>
      </c>
      <c r="F3" s="1" t="n">
        <v>96</v>
      </c>
      <c r="G3" s="1" t="n">
        <v>1268</v>
      </c>
      <c r="H3" s="1" t="n">
        <v>3</v>
      </c>
      <c r="I3" s="1" t="s">
        <v>385</v>
      </c>
      <c r="J3" s="1" t="n">
        <v>41</v>
      </c>
      <c r="K3" s="1" t="n">
        <v>82</v>
      </c>
      <c r="L3" s="1" t="n">
        <f aca="false">SUM(J3:K3)+E3+F3</f>
        <v>360</v>
      </c>
      <c r="M3" s="1" t="n">
        <f aca="false">+L3+G3-J3-K3</f>
        <v>1505</v>
      </c>
      <c r="N3" s="1" t="n">
        <v>34</v>
      </c>
      <c r="O3" s="1" t="n">
        <v>42</v>
      </c>
      <c r="P3" s="1" t="n">
        <v>871</v>
      </c>
      <c r="Q3" s="1" t="n">
        <v>2</v>
      </c>
      <c r="R3" s="1" t="s">
        <v>386</v>
      </c>
      <c r="S3" s="1" t="n">
        <v>25</v>
      </c>
      <c r="T3" s="1" t="n">
        <v>49</v>
      </c>
      <c r="U3" s="1" t="n">
        <v>73</v>
      </c>
      <c r="V3" s="1" t="n">
        <v>60</v>
      </c>
      <c r="W3" s="1" t="n">
        <v>685</v>
      </c>
      <c r="X3" s="1" t="n">
        <v>2</v>
      </c>
      <c r="Y3" s="1" t="s">
        <v>387</v>
      </c>
      <c r="Z3" s="1" t="n">
        <v>19</v>
      </c>
      <c r="AA3" s="1" t="n">
        <v>63</v>
      </c>
      <c r="AB3" s="1" t="n">
        <v>20</v>
      </c>
      <c r="AC3" s="1" t="n">
        <v>30</v>
      </c>
      <c r="AD3" s="1" t="n">
        <v>469</v>
      </c>
      <c r="AE3" s="1" t="n">
        <v>1</v>
      </c>
      <c r="AF3" s="1" t="s">
        <v>388</v>
      </c>
      <c r="AG3" s="1" t="n">
        <v>12</v>
      </c>
      <c r="AH3" s="1" t="n">
        <v>42</v>
      </c>
    </row>
    <row r="4" customFormat="false" ht="12.8" hidden="false" customHeight="false" outlineLevel="0" collapsed="false">
      <c r="A4" s="1" t="s">
        <v>19</v>
      </c>
      <c r="B4" s="1" t="s">
        <v>26</v>
      </c>
      <c r="C4" s="1" t="s">
        <v>27</v>
      </c>
      <c r="D4" s="1" t="s">
        <v>28</v>
      </c>
      <c r="E4" s="1" t="n">
        <v>41</v>
      </c>
      <c r="F4" s="1" t="n">
        <v>191</v>
      </c>
      <c r="G4" s="1" t="n">
        <v>2068</v>
      </c>
      <c r="H4" s="1" t="n">
        <v>78</v>
      </c>
      <c r="I4" s="1" t="s">
        <v>389</v>
      </c>
      <c r="J4" s="1" t="n">
        <v>22</v>
      </c>
      <c r="K4" s="1" t="n">
        <v>194</v>
      </c>
      <c r="L4" s="1" t="n">
        <f aca="false">SUM(J4:K4)+E4+F4</f>
        <v>448</v>
      </c>
      <c r="M4" s="1" t="n">
        <f aca="false">+L4+G4-J4-K4</f>
        <v>2300</v>
      </c>
      <c r="N4" s="1" t="n">
        <v>21</v>
      </c>
      <c r="O4" s="1" t="n">
        <v>85</v>
      </c>
      <c r="P4" s="1" t="n">
        <v>1309</v>
      </c>
      <c r="Q4" s="1" t="n">
        <v>44</v>
      </c>
      <c r="R4" s="1" t="s">
        <v>390</v>
      </c>
      <c r="S4" s="1" t="n">
        <v>17</v>
      </c>
      <c r="T4" s="1" t="n">
        <v>92</v>
      </c>
      <c r="U4" s="1" t="n">
        <v>21</v>
      </c>
      <c r="V4" s="1" t="n">
        <v>125</v>
      </c>
      <c r="W4" s="1" t="n">
        <v>972</v>
      </c>
      <c r="X4" s="1" t="n">
        <v>44</v>
      </c>
      <c r="Y4" s="1" t="s">
        <v>391</v>
      </c>
      <c r="Z4" s="1" t="n">
        <v>12</v>
      </c>
      <c r="AA4" s="1" t="n">
        <v>124</v>
      </c>
      <c r="AB4" s="1" t="n">
        <v>12</v>
      </c>
      <c r="AC4" s="1" t="n">
        <v>68</v>
      </c>
      <c r="AD4" s="1" t="n">
        <v>634</v>
      </c>
      <c r="AE4" s="1" t="n">
        <v>26</v>
      </c>
      <c r="AF4" s="1" t="s">
        <v>392</v>
      </c>
      <c r="AG4" s="1" t="n">
        <v>8</v>
      </c>
      <c r="AH4" s="1" t="n">
        <v>70</v>
      </c>
    </row>
    <row r="5" customFormat="false" ht="12.8" hidden="false" customHeight="false" outlineLevel="0" collapsed="false">
      <c r="A5" s="1" t="s">
        <v>19</v>
      </c>
      <c r="B5" s="1" t="s">
        <v>26</v>
      </c>
      <c r="C5" s="1" t="s">
        <v>32</v>
      </c>
      <c r="D5" s="1" t="s">
        <v>33</v>
      </c>
      <c r="E5" s="1" t="n">
        <v>25</v>
      </c>
      <c r="F5" s="1" t="n">
        <v>25</v>
      </c>
      <c r="G5" s="1" t="n">
        <v>2159</v>
      </c>
      <c r="H5" s="1" t="n">
        <v>85</v>
      </c>
      <c r="I5" s="1" t="s">
        <v>393</v>
      </c>
      <c r="J5" s="1" t="n">
        <v>51</v>
      </c>
      <c r="K5" s="1" t="n">
        <v>74</v>
      </c>
      <c r="L5" s="1" t="n">
        <f aca="false">SUM(J5:K5)+E5+F5</f>
        <v>175</v>
      </c>
      <c r="M5" s="1" t="n">
        <f aca="false">+L5+G5-J5-K5</f>
        <v>2209</v>
      </c>
      <c r="N5" s="1" t="n">
        <v>14</v>
      </c>
      <c r="O5" s="1" t="n">
        <v>16</v>
      </c>
      <c r="P5" s="1" t="n">
        <v>1541</v>
      </c>
      <c r="Q5" s="1" t="n">
        <v>58</v>
      </c>
      <c r="R5" s="1" t="s">
        <v>394</v>
      </c>
      <c r="S5" s="1" t="n">
        <v>31</v>
      </c>
      <c r="T5" s="1" t="n">
        <v>43</v>
      </c>
      <c r="U5" s="1" t="n">
        <v>17</v>
      </c>
      <c r="V5" s="1" t="n">
        <v>14</v>
      </c>
      <c r="W5" s="1" t="n">
        <v>1034</v>
      </c>
      <c r="X5" s="1" t="n">
        <v>41</v>
      </c>
      <c r="Y5" s="1" t="s">
        <v>395</v>
      </c>
      <c r="Z5" s="1" t="n">
        <v>24</v>
      </c>
      <c r="AA5" s="1" t="n">
        <v>40</v>
      </c>
      <c r="AB5" s="1" t="n">
        <v>12</v>
      </c>
      <c r="AC5" s="1" t="n">
        <v>9</v>
      </c>
      <c r="AD5" s="1" t="n">
        <v>782</v>
      </c>
      <c r="AE5" s="1" t="n">
        <v>31</v>
      </c>
      <c r="AF5" s="1" t="s">
        <v>396</v>
      </c>
      <c r="AG5" s="1" t="n">
        <v>17</v>
      </c>
      <c r="AH5" s="1" t="n">
        <v>26</v>
      </c>
    </row>
    <row r="6" customFormat="false" ht="12.8" hidden="false" customHeight="false" outlineLevel="0" collapsed="false">
      <c r="A6" s="1" t="s">
        <v>19</v>
      </c>
      <c r="B6" s="1" t="s">
        <v>26</v>
      </c>
      <c r="C6" s="1" t="s">
        <v>34</v>
      </c>
      <c r="D6" s="1" t="s">
        <v>35</v>
      </c>
      <c r="E6" s="1" t="n">
        <v>62</v>
      </c>
      <c r="F6" s="1" t="n">
        <v>11</v>
      </c>
      <c r="G6" s="1" t="n">
        <v>462</v>
      </c>
      <c r="H6" s="1" t="n">
        <v>25</v>
      </c>
      <c r="I6" s="1" t="s">
        <v>397</v>
      </c>
      <c r="J6" s="1" t="n">
        <v>67</v>
      </c>
      <c r="K6" s="1" t="n">
        <v>17</v>
      </c>
      <c r="L6" s="1" t="n">
        <f aca="false">SUM(J6:K6)+E6+F6</f>
        <v>157</v>
      </c>
      <c r="M6" s="1" t="n">
        <f aca="false">+L6+G6-J6-K6</f>
        <v>535</v>
      </c>
      <c r="N6" s="1" t="n">
        <v>42</v>
      </c>
      <c r="O6" s="1" t="n">
        <v>7</v>
      </c>
      <c r="P6" s="1" t="n">
        <v>310</v>
      </c>
      <c r="Q6" s="1" t="n">
        <v>19</v>
      </c>
      <c r="R6" s="1" t="s">
        <v>397</v>
      </c>
      <c r="S6" s="1" t="n">
        <v>35</v>
      </c>
      <c r="T6" s="1" t="n">
        <v>9</v>
      </c>
      <c r="U6" s="1" t="n">
        <v>29</v>
      </c>
      <c r="V6" s="1" t="n">
        <v>9</v>
      </c>
      <c r="W6" s="1" t="n">
        <v>200</v>
      </c>
      <c r="X6" s="1" t="n">
        <v>13</v>
      </c>
      <c r="Y6" s="1" t="s">
        <v>398</v>
      </c>
      <c r="Z6" s="1" t="n">
        <v>26</v>
      </c>
      <c r="AA6" s="1" t="n">
        <v>9</v>
      </c>
      <c r="AB6" s="1" t="n">
        <v>17</v>
      </c>
      <c r="AC6" s="1" t="n">
        <v>6</v>
      </c>
      <c r="AD6" s="1" t="n">
        <v>132</v>
      </c>
      <c r="AE6" s="1" t="n">
        <v>10</v>
      </c>
      <c r="AF6" s="1" t="s">
        <v>399</v>
      </c>
      <c r="AG6" s="1" t="n">
        <v>14</v>
      </c>
      <c r="AH6" s="1" t="n">
        <v>6</v>
      </c>
    </row>
    <row r="7" customFormat="false" ht="12.8" hidden="false" customHeight="false" outlineLevel="0" collapsed="false">
      <c r="A7" s="1" t="s">
        <v>19</v>
      </c>
      <c r="B7" s="1" t="s">
        <v>23</v>
      </c>
      <c r="C7" s="1" t="s">
        <v>36</v>
      </c>
      <c r="D7" s="1" t="s">
        <v>37</v>
      </c>
      <c r="E7" s="1" t="n">
        <v>162</v>
      </c>
      <c r="F7" s="1" t="n">
        <v>14</v>
      </c>
      <c r="G7" s="1" t="n">
        <v>111</v>
      </c>
      <c r="H7" s="1" t="n">
        <v>5</v>
      </c>
      <c r="I7" s="1" t="s">
        <v>400</v>
      </c>
      <c r="J7" s="1" t="n">
        <v>23</v>
      </c>
      <c r="K7" s="1" t="n">
        <v>2</v>
      </c>
      <c r="L7" s="1" t="n">
        <f aca="false">SUM(J7:K7)+E7+F7</f>
        <v>201</v>
      </c>
      <c r="M7" s="1" t="n">
        <f aca="false">+L7+G7-J7-K7</f>
        <v>287</v>
      </c>
      <c r="N7" s="1" t="n">
        <v>74</v>
      </c>
      <c r="O7" s="1" t="n">
        <v>7</v>
      </c>
      <c r="P7" s="1" t="n">
        <v>89</v>
      </c>
      <c r="Q7" s="1" t="n">
        <v>5</v>
      </c>
      <c r="R7" s="1" t="s">
        <v>401</v>
      </c>
      <c r="S7" s="1" t="n">
        <v>20</v>
      </c>
      <c r="T7" s="1" t="n">
        <v>2</v>
      </c>
      <c r="U7" s="1" t="n">
        <v>75</v>
      </c>
      <c r="V7" s="1" t="n">
        <v>10</v>
      </c>
      <c r="W7" s="1" t="n">
        <v>53</v>
      </c>
      <c r="X7" s="1" t="n">
        <v>2</v>
      </c>
      <c r="Y7" s="1" t="s">
        <v>402</v>
      </c>
      <c r="Z7" s="1" t="n">
        <v>8</v>
      </c>
      <c r="AA7" s="1" t="n">
        <v>1</v>
      </c>
      <c r="AB7" s="1" t="n">
        <v>34</v>
      </c>
      <c r="AC7" s="1" t="n">
        <v>5</v>
      </c>
      <c r="AD7" s="1" t="n">
        <v>42</v>
      </c>
      <c r="AE7" s="1" t="n">
        <v>2</v>
      </c>
      <c r="AF7" s="1" t="s">
        <v>403</v>
      </c>
      <c r="AG7" s="1" t="n">
        <v>5</v>
      </c>
      <c r="AH7" s="1" t="n">
        <v>1</v>
      </c>
    </row>
    <row r="8" customFormat="false" ht="12.8" hidden="false" customHeight="false" outlineLevel="0" collapsed="false">
      <c r="A8" s="1" t="s">
        <v>19</v>
      </c>
      <c r="B8" s="1" t="s">
        <v>23</v>
      </c>
      <c r="C8" s="1" t="s">
        <v>38</v>
      </c>
      <c r="D8" s="1" t="s">
        <v>39</v>
      </c>
      <c r="E8" s="1" t="n">
        <v>47</v>
      </c>
      <c r="F8" s="1" t="n">
        <v>10</v>
      </c>
      <c r="G8" s="1" t="n">
        <v>274</v>
      </c>
      <c r="H8" s="1" t="n">
        <v>3</v>
      </c>
      <c r="I8" s="1" t="s">
        <v>404</v>
      </c>
      <c r="J8" s="1" t="n">
        <v>18</v>
      </c>
      <c r="K8" s="1" t="n">
        <v>17</v>
      </c>
      <c r="L8" s="1" t="n">
        <f aca="false">SUM(J8:K8)+E8+F8</f>
        <v>92</v>
      </c>
      <c r="M8" s="1" t="n">
        <f aca="false">+L8+G8-J8-K8</f>
        <v>331</v>
      </c>
      <c r="N8" s="1" t="n">
        <v>34</v>
      </c>
      <c r="O8" s="1" t="n">
        <v>4</v>
      </c>
      <c r="P8" s="1" t="n">
        <v>218</v>
      </c>
      <c r="Q8" s="1" t="n">
        <v>3</v>
      </c>
      <c r="R8" s="1" t="s">
        <v>399</v>
      </c>
      <c r="S8" s="1" t="n">
        <v>15</v>
      </c>
      <c r="T8" s="1" t="n">
        <v>9</v>
      </c>
      <c r="U8" s="1" t="n">
        <v>16</v>
      </c>
      <c r="V8" s="1" t="n">
        <v>6</v>
      </c>
      <c r="W8" s="1" t="n">
        <v>102</v>
      </c>
      <c r="X8" s="1" t="n">
        <v>0</v>
      </c>
      <c r="Y8" s="1" t="s">
        <v>405</v>
      </c>
      <c r="Z8" s="1" t="n">
        <v>6</v>
      </c>
      <c r="AA8" s="1" t="n">
        <v>11</v>
      </c>
      <c r="AB8" s="1" t="n">
        <v>9</v>
      </c>
      <c r="AC8" s="1" t="n">
        <v>2</v>
      </c>
      <c r="AD8" s="1" t="n">
        <v>66</v>
      </c>
      <c r="AE8" s="1" t="n">
        <v>0</v>
      </c>
      <c r="AF8" s="1" t="s">
        <v>406</v>
      </c>
      <c r="AG8" s="1" t="n">
        <v>3</v>
      </c>
      <c r="AH8" s="1" t="n">
        <v>6</v>
      </c>
    </row>
    <row r="9" customFormat="false" ht="12.8" hidden="false" customHeight="false" outlineLevel="0" collapsed="false">
      <c r="A9" s="1" t="s">
        <v>19</v>
      </c>
      <c r="B9" s="1" t="s">
        <v>23</v>
      </c>
      <c r="C9" s="1" t="s">
        <v>40</v>
      </c>
      <c r="D9" s="1" t="s">
        <v>41</v>
      </c>
      <c r="E9" s="1" t="n">
        <v>91</v>
      </c>
      <c r="F9" s="1" t="n">
        <v>30</v>
      </c>
      <c r="G9" s="1" t="n">
        <v>271</v>
      </c>
      <c r="H9" s="1" t="n">
        <v>2</v>
      </c>
      <c r="I9" s="1" t="s">
        <v>407</v>
      </c>
      <c r="J9" s="1" t="n">
        <v>36</v>
      </c>
      <c r="K9" s="1" t="n">
        <v>53</v>
      </c>
      <c r="L9" s="1" t="n">
        <f aca="false">SUM(J9:K9)+E9+F9</f>
        <v>210</v>
      </c>
      <c r="M9" s="1" t="n">
        <f aca="false">+L9+G9-J9-K9</f>
        <v>392</v>
      </c>
      <c r="N9" s="1" t="n">
        <v>36</v>
      </c>
      <c r="O9" s="1" t="n">
        <v>26</v>
      </c>
      <c r="P9" s="1" t="n">
        <v>207</v>
      </c>
      <c r="Q9" s="1" t="n">
        <v>0</v>
      </c>
      <c r="R9" s="1" t="s">
        <v>408</v>
      </c>
      <c r="S9" s="1" t="n">
        <v>23</v>
      </c>
      <c r="T9" s="1" t="n">
        <v>37</v>
      </c>
      <c r="U9" s="1" t="n">
        <v>67</v>
      </c>
      <c r="V9" s="1" t="n">
        <v>12</v>
      </c>
      <c r="W9" s="1" t="n">
        <v>125</v>
      </c>
      <c r="X9" s="1" t="n">
        <v>2</v>
      </c>
      <c r="Y9" s="1" t="s">
        <v>409</v>
      </c>
      <c r="Z9" s="1" t="n">
        <v>21</v>
      </c>
      <c r="AA9" s="1" t="n">
        <v>24</v>
      </c>
      <c r="AB9" s="1" t="n">
        <v>19</v>
      </c>
      <c r="AC9" s="1" t="n">
        <v>12</v>
      </c>
      <c r="AD9" s="1" t="n">
        <v>100</v>
      </c>
      <c r="AE9" s="1" t="n">
        <v>0</v>
      </c>
      <c r="AF9" s="1" t="s">
        <v>410</v>
      </c>
      <c r="AG9" s="1" t="n">
        <v>12</v>
      </c>
      <c r="AH9" s="1" t="n">
        <v>14</v>
      </c>
    </row>
    <row r="10" customFormat="false" ht="12.8" hidden="false" customHeight="false" outlineLevel="0" collapsed="false">
      <c r="A10" s="1" t="s">
        <v>19</v>
      </c>
      <c r="B10" s="1" t="s">
        <v>20</v>
      </c>
      <c r="C10" s="1" t="s">
        <v>42</v>
      </c>
      <c r="D10" s="1" t="s">
        <v>43</v>
      </c>
      <c r="E10" s="1" t="n">
        <v>453</v>
      </c>
      <c r="F10" s="1" t="n">
        <v>165</v>
      </c>
      <c r="G10" s="1" t="n">
        <v>6789</v>
      </c>
      <c r="H10" s="1" t="n">
        <v>15</v>
      </c>
      <c r="I10" s="1" t="s">
        <v>411</v>
      </c>
      <c r="J10" s="1" t="n">
        <v>696</v>
      </c>
      <c r="K10" s="1" t="n">
        <v>271</v>
      </c>
      <c r="L10" s="1" t="n">
        <f aca="false">SUM(J10:K10)+E10+F10</f>
        <v>1585</v>
      </c>
      <c r="M10" s="1" t="n">
        <f aca="false">+L10+G10-J10-K10</f>
        <v>7407</v>
      </c>
      <c r="N10" s="1" t="n">
        <v>374</v>
      </c>
      <c r="O10" s="1" t="n">
        <v>118</v>
      </c>
      <c r="P10" s="1" t="n">
        <v>6448</v>
      </c>
      <c r="Q10" s="1" t="n">
        <v>14</v>
      </c>
      <c r="R10" s="1" t="s">
        <v>412</v>
      </c>
      <c r="S10" s="1" t="n">
        <v>659</v>
      </c>
      <c r="T10" s="1" t="n">
        <v>217</v>
      </c>
      <c r="U10" s="1" t="n">
        <v>95</v>
      </c>
      <c r="V10" s="1" t="n">
        <v>60</v>
      </c>
      <c r="W10" s="1" t="n">
        <v>816</v>
      </c>
      <c r="X10" s="1" t="n">
        <v>2</v>
      </c>
      <c r="Y10" s="1" t="s">
        <v>398</v>
      </c>
      <c r="Z10" s="1" t="n">
        <v>96</v>
      </c>
      <c r="AA10" s="1" t="n">
        <v>119</v>
      </c>
      <c r="AB10" s="1" t="n">
        <v>59</v>
      </c>
      <c r="AC10" s="1" t="n">
        <v>38</v>
      </c>
      <c r="AD10" s="1" t="n">
        <v>652</v>
      </c>
      <c r="AE10" s="1" t="n">
        <v>2</v>
      </c>
      <c r="AF10" s="1" t="s">
        <v>413</v>
      </c>
      <c r="AG10" s="1" t="n">
        <v>75</v>
      </c>
      <c r="AH10" s="1" t="n">
        <v>94</v>
      </c>
    </row>
    <row r="11" customFormat="false" ht="12.8" hidden="false" customHeight="false" outlineLevel="0" collapsed="false">
      <c r="A11" s="1" t="s">
        <v>19</v>
      </c>
      <c r="B11" s="1" t="s">
        <v>26</v>
      </c>
      <c r="C11" s="1" t="s">
        <v>46</v>
      </c>
      <c r="D11" s="1" t="s">
        <v>47</v>
      </c>
      <c r="E11" s="1" t="n">
        <v>71</v>
      </c>
      <c r="F11" s="1" t="n">
        <v>0</v>
      </c>
      <c r="G11" s="1" t="n">
        <v>128</v>
      </c>
      <c r="H11" s="1" t="n">
        <v>3</v>
      </c>
      <c r="I11" s="1" t="s">
        <v>414</v>
      </c>
      <c r="J11" s="1" t="n">
        <v>18</v>
      </c>
      <c r="K11" s="1" t="n">
        <v>4</v>
      </c>
      <c r="L11" s="1" t="n">
        <f aca="false">SUM(J11:K11)+E11+F11</f>
        <v>93</v>
      </c>
      <c r="M11" s="1" t="n">
        <f aca="false">+L11+G11-J11-K11</f>
        <v>199</v>
      </c>
      <c r="N11" s="1" t="n">
        <v>44</v>
      </c>
      <c r="O11" s="1" t="n">
        <v>0</v>
      </c>
      <c r="P11" s="1" t="n">
        <v>93</v>
      </c>
      <c r="Q11" s="1" t="n">
        <v>2</v>
      </c>
      <c r="R11" s="1" t="s">
        <v>415</v>
      </c>
      <c r="S11" s="1" t="n">
        <v>15</v>
      </c>
      <c r="T11" s="1" t="n">
        <v>2</v>
      </c>
      <c r="U11" s="1" t="n">
        <v>32</v>
      </c>
      <c r="V11" s="1" t="n">
        <v>0</v>
      </c>
      <c r="W11" s="1" t="n">
        <v>52</v>
      </c>
      <c r="X11" s="1" t="n">
        <v>2</v>
      </c>
      <c r="Y11" s="1" t="s">
        <v>416</v>
      </c>
      <c r="Z11" s="1" t="n">
        <v>8</v>
      </c>
      <c r="AA11" s="1" t="n">
        <v>2</v>
      </c>
      <c r="AB11" s="1" t="n">
        <v>20</v>
      </c>
      <c r="AC11" s="1" t="n">
        <v>0</v>
      </c>
      <c r="AD11" s="1" t="n">
        <v>36</v>
      </c>
      <c r="AE11" s="1" t="n">
        <v>1</v>
      </c>
      <c r="AF11" s="1" t="s">
        <v>414</v>
      </c>
      <c r="AG11" s="1" t="n">
        <v>7</v>
      </c>
      <c r="AH11" s="1" t="n">
        <v>1</v>
      </c>
    </row>
    <row r="12" customFormat="false" ht="12.8" hidden="false" customHeight="false" outlineLevel="0" collapsed="false">
      <c r="A12" s="1" t="s">
        <v>19</v>
      </c>
      <c r="B12" s="1" t="s">
        <v>29</v>
      </c>
      <c r="C12" s="1" t="s">
        <v>48</v>
      </c>
      <c r="D12" s="1" t="s">
        <v>49</v>
      </c>
      <c r="E12" s="1" t="n">
        <v>11</v>
      </c>
      <c r="F12" s="1" t="n">
        <v>12</v>
      </c>
      <c r="G12" s="1" t="n">
        <v>187</v>
      </c>
      <c r="H12" s="1" t="n">
        <v>2</v>
      </c>
      <c r="I12" s="1" t="s">
        <v>417</v>
      </c>
      <c r="J12" s="1" t="n">
        <v>4</v>
      </c>
      <c r="K12" s="1" t="n">
        <v>5</v>
      </c>
      <c r="L12" s="1" t="n">
        <f aca="false">SUM(J12:K12)+E12+F12</f>
        <v>32</v>
      </c>
      <c r="M12" s="1" t="n">
        <f aca="false">+L12+G12-J12-K12</f>
        <v>210</v>
      </c>
      <c r="N12" s="1" t="n">
        <v>9</v>
      </c>
      <c r="O12" s="1" t="n">
        <v>5</v>
      </c>
      <c r="P12" s="1" t="n">
        <v>130</v>
      </c>
      <c r="Q12" s="1" t="n">
        <v>2</v>
      </c>
      <c r="R12" s="1" t="s">
        <v>418</v>
      </c>
      <c r="S12" s="1" t="n">
        <v>4</v>
      </c>
      <c r="T12" s="1" t="n">
        <v>3</v>
      </c>
      <c r="U12" s="1" t="n">
        <v>9</v>
      </c>
      <c r="V12" s="1" t="n">
        <v>7</v>
      </c>
      <c r="W12" s="1" t="n">
        <v>92</v>
      </c>
      <c r="X12" s="1" t="n">
        <v>2</v>
      </c>
      <c r="Y12" s="1" t="s">
        <v>399</v>
      </c>
      <c r="Z12" s="1" t="n">
        <v>2</v>
      </c>
      <c r="AA12" s="1" t="n">
        <v>4</v>
      </c>
      <c r="AB12" s="1" t="n">
        <v>7</v>
      </c>
      <c r="AC12" s="1" t="n">
        <v>4</v>
      </c>
      <c r="AD12" s="1" t="n">
        <v>64</v>
      </c>
      <c r="AE12" s="1" t="n">
        <v>2</v>
      </c>
      <c r="AF12" s="1" t="s">
        <v>419</v>
      </c>
      <c r="AG12" s="1" t="n">
        <v>2</v>
      </c>
      <c r="AH12" s="1" t="n">
        <v>3</v>
      </c>
    </row>
    <row r="13" customFormat="false" ht="12.8" hidden="false" customHeight="false" outlineLevel="0" collapsed="false">
      <c r="A13" s="1" t="s">
        <v>19</v>
      </c>
      <c r="B13" s="1" t="s">
        <v>23</v>
      </c>
      <c r="C13" s="1" t="s">
        <v>50</v>
      </c>
      <c r="D13" s="1" t="s">
        <v>51</v>
      </c>
      <c r="E13" s="1" t="n">
        <v>581</v>
      </c>
      <c r="F13" s="1" t="n">
        <v>81</v>
      </c>
      <c r="G13" s="1" t="n">
        <v>217</v>
      </c>
      <c r="H13" s="1" t="n">
        <v>3</v>
      </c>
      <c r="I13" s="1" t="s">
        <v>420</v>
      </c>
      <c r="J13" s="1" t="n">
        <v>18</v>
      </c>
      <c r="K13" s="1" t="n">
        <v>63</v>
      </c>
      <c r="L13" s="1" t="n">
        <f aca="false">SUM(J13:K13)+E13+F13</f>
        <v>743</v>
      </c>
      <c r="M13" s="1" t="n">
        <f aca="false">+L13+G13-J13-K13</f>
        <v>879</v>
      </c>
      <c r="N13" s="1" t="n">
        <v>297</v>
      </c>
      <c r="O13" s="1" t="n">
        <v>39</v>
      </c>
      <c r="P13" s="1" t="n">
        <v>188</v>
      </c>
      <c r="Q13" s="1" t="n">
        <v>3</v>
      </c>
      <c r="R13" s="1" t="s">
        <v>421</v>
      </c>
      <c r="S13" s="1" t="n">
        <v>14</v>
      </c>
      <c r="T13" s="1" t="n">
        <v>50</v>
      </c>
      <c r="U13" s="1" t="n">
        <v>286</v>
      </c>
      <c r="V13" s="1" t="n">
        <v>49</v>
      </c>
      <c r="W13" s="1" t="n">
        <v>69</v>
      </c>
      <c r="X13" s="1" t="n">
        <v>2</v>
      </c>
      <c r="Y13" s="1" t="s">
        <v>422</v>
      </c>
      <c r="Z13" s="1" t="n">
        <v>6</v>
      </c>
      <c r="AA13" s="1" t="n">
        <v>34</v>
      </c>
      <c r="AB13" s="1" t="n">
        <v>139</v>
      </c>
      <c r="AC13" s="1" t="n">
        <v>24</v>
      </c>
      <c r="AD13" s="1" t="n">
        <v>53</v>
      </c>
      <c r="AE13" s="1" t="n">
        <v>2</v>
      </c>
      <c r="AF13" s="1" t="s">
        <v>423</v>
      </c>
      <c r="AG13" s="1" t="n">
        <v>2</v>
      </c>
      <c r="AH13" s="1" t="n">
        <v>25</v>
      </c>
    </row>
    <row r="14" customFormat="false" ht="12.8" hidden="false" customHeight="false" outlineLevel="0" collapsed="false">
      <c r="A14" s="1" t="s">
        <v>19</v>
      </c>
      <c r="B14" s="1" t="s">
        <v>20</v>
      </c>
      <c r="C14" s="1" t="s">
        <v>54</v>
      </c>
      <c r="D14" s="1" t="s">
        <v>55</v>
      </c>
      <c r="E14" s="1" t="n">
        <v>1902</v>
      </c>
      <c r="F14" s="1" t="n">
        <v>1</v>
      </c>
      <c r="G14" s="1" t="n">
        <v>94</v>
      </c>
      <c r="H14" s="1" t="n">
        <v>2</v>
      </c>
      <c r="I14" s="1" t="s">
        <v>424</v>
      </c>
      <c r="J14" s="1" t="n">
        <v>8</v>
      </c>
      <c r="K14" s="1" t="n">
        <v>0</v>
      </c>
      <c r="L14" s="1" t="n">
        <f aca="false">SUM(J14:K14)+E14+F14</f>
        <v>1911</v>
      </c>
      <c r="M14" s="1" t="n">
        <f aca="false">+L14+G14-J14-K14</f>
        <v>1997</v>
      </c>
      <c r="N14" s="1" t="n">
        <v>1543</v>
      </c>
      <c r="O14" s="1" t="n">
        <v>0</v>
      </c>
      <c r="P14" s="1" t="n">
        <v>88</v>
      </c>
      <c r="Q14" s="1" t="n">
        <v>1</v>
      </c>
      <c r="R14" s="1" t="s">
        <v>425</v>
      </c>
      <c r="S14" s="1" t="n">
        <v>8</v>
      </c>
      <c r="T14" s="1" t="n">
        <v>0</v>
      </c>
      <c r="U14" s="1" t="n">
        <v>905</v>
      </c>
      <c r="V14" s="1" t="n">
        <v>0</v>
      </c>
      <c r="W14" s="1" t="n">
        <v>49</v>
      </c>
      <c r="X14" s="1" t="n">
        <v>2</v>
      </c>
      <c r="Y14" s="1" t="s">
        <v>426</v>
      </c>
      <c r="Z14" s="1" t="n">
        <v>5</v>
      </c>
      <c r="AA14" s="1" t="n">
        <v>0</v>
      </c>
      <c r="AB14" s="1" t="n">
        <v>742</v>
      </c>
      <c r="AC14" s="1" t="n">
        <v>0</v>
      </c>
      <c r="AD14" s="1" t="n">
        <v>45</v>
      </c>
      <c r="AE14" s="1" t="n">
        <v>1</v>
      </c>
      <c r="AF14" s="1" t="s">
        <v>427</v>
      </c>
      <c r="AG14" s="1" t="n">
        <v>5</v>
      </c>
      <c r="AH14" s="1" t="n">
        <v>0</v>
      </c>
    </row>
    <row r="15" customFormat="false" ht="12.8" hidden="false" customHeight="false" outlineLevel="0" collapsed="false">
      <c r="A15" s="1" t="s">
        <v>19</v>
      </c>
      <c r="B15" s="1" t="s">
        <v>23</v>
      </c>
      <c r="C15" s="1" t="s">
        <v>56</v>
      </c>
      <c r="D15" s="1" t="s">
        <v>57</v>
      </c>
      <c r="E15" s="1" t="n">
        <v>1694</v>
      </c>
      <c r="F15" s="1" t="n">
        <v>236</v>
      </c>
      <c r="G15" s="1" t="n">
        <v>5651</v>
      </c>
      <c r="H15" s="1" t="n">
        <v>70</v>
      </c>
      <c r="I15" s="1" t="s">
        <v>428</v>
      </c>
      <c r="J15" s="1" t="n">
        <v>839</v>
      </c>
      <c r="K15" s="1" t="n">
        <v>286</v>
      </c>
      <c r="L15" s="1" t="n">
        <f aca="false">SUM(J15:K15)+E15+F15</f>
        <v>3055</v>
      </c>
      <c r="M15" s="1" t="n">
        <f aca="false">+L15+G15-J15-K15</f>
        <v>7581</v>
      </c>
      <c r="N15" s="1" t="n">
        <v>309</v>
      </c>
      <c r="O15" s="1" t="n">
        <v>98</v>
      </c>
      <c r="P15" s="1" t="n">
        <v>3440</v>
      </c>
      <c r="Q15" s="1" t="n">
        <v>12</v>
      </c>
      <c r="R15" s="1" t="s">
        <v>429</v>
      </c>
      <c r="S15" s="1" t="n">
        <v>367</v>
      </c>
      <c r="T15" s="1" t="n">
        <v>182</v>
      </c>
      <c r="U15" s="1" t="n">
        <v>1385</v>
      </c>
      <c r="V15" s="1" t="n">
        <v>140</v>
      </c>
      <c r="W15" s="1" t="n">
        <v>3371</v>
      </c>
      <c r="X15" s="1" t="n">
        <v>64</v>
      </c>
      <c r="Y15" s="1" t="s">
        <v>430</v>
      </c>
      <c r="Z15" s="1" t="n">
        <v>658</v>
      </c>
      <c r="AA15" s="1" t="n">
        <v>198</v>
      </c>
      <c r="AB15" s="1" t="n">
        <v>219</v>
      </c>
      <c r="AC15" s="1" t="n">
        <v>75</v>
      </c>
      <c r="AD15" s="1" t="n">
        <v>2098</v>
      </c>
      <c r="AE15" s="1" t="n">
        <v>6</v>
      </c>
      <c r="AF15" s="1" t="s">
        <v>431</v>
      </c>
      <c r="AG15" s="1" t="n">
        <v>257</v>
      </c>
      <c r="AH15" s="1" t="n">
        <v>160</v>
      </c>
    </row>
    <row r="16" customFormat="false" ht="12.8" hidden="false" customHeight="false" outlineLevel="0" collapsed="false">
      <c r="A16" s="1" t="s">
        <v>19</v>
      </c>
      <c r="B16" s="1" t="s">
        <v>23</v>
      </c>
      <c r="C16" s="1" t="s">
        <v>58</v>
      </c>
      <c r="D16" s="1" t="s">
        <v>59</v>
      </c>
      <c r="E16" s="1" t="n">
        <v>272</v>
      </c>
      <c r="F16" s="1" t="n">
        <v>111</v>
      </c>
      <c r="G16" s="1" t="n">
        <v>897</v>
      </c>
      <c r="H16" s="1" t="n">
        <v>7</v>
      </c>
      <c r="I16" s="1" t="s">
        <v>432</v>
      </c>
      <c r="J16" s="1" t="n">
        <v>144</v>
      </c>
      <c r="K16" s="1" t="n">
        <v>77</v>
      </c>
      <c r="L16" s="1" t="n">
        <f aca="false">SUM(J16:K16)+E16+F16</f>
        <v>604</v>
      </c>
      <c r="M16" s="1" t="n">
        <f aca="false">+L16+G16-J16-K16</f>
        <v>1280</v>
      </c>
      <c r="N16" s="1" t="n">
        <v>165</v>
      </c>
      <c r="O16" s="1" t="n">
        <v>69</v>
      </c>
      <c r="P16" s="1" t="n">
        <v>756</v>
      </c>
      <c r="Q16" s="1" t="n">
        <v>7</v>
      </c>
      <c r="R16" s="1" t="s">
        <v>433</v>
      </c>
      <c r="S16" s="1" t="n">
        <v>122</v>
      </c>
      <c r="T16" s="1" t="n">
        <v>54</v>
      </c>
      <c r="U16" s="1" t="n">
        <v>120</v>
      </c>
      <c r="V16" s="1" t="n">
        <v>72</v>
      </c>
      <c r="W16" s="1" t="n">
        <v>400</v>
      </c>
      <c r="X16" s="1" t="n">
        <v>5</v>
      </c>
      <c r="Y16" s="1" t="s">
        <v>434</v>
      </c>
      <c r="Z16" s="1" t="n">
        <v>63</v>
      </c>
      <c r="AA16" s="1" t="n">
        <v>61</v>
      </c>
      <c r="AB16" s="1" t="n">
        <v>66</v>
      </c>
      <c r="AC16" s="1" t="n">
        <v>48</v>
      </c>
      <c r="AD16" s="1" t="n">
        <v>321</v>
      </c>
      <c r="AE16" s="1" t="n">
        <v>5</v>
      </c>
      <c r="AF16" s="1" t="s">
        <v>435</v>
      </c>
      <c r="AG16" s="1" t="n">
        <v>52</v>
      </c>
      <c r="AH16" s="1" t="n">
        <v>48</v>
      </c>
    </row>
    <row r="17" customFormat="false" ht="12.8" hidden="false" customHeight="false" outlineLevel="0" collapsed="false">
      <c r="A17" s="1" t="s">
        <v>19</v>
      </c>
      <c r="B17" s="1" t="s">
        <v>23</v>
      </c>
      <c r="C17" s="1" t="s">
        <v>60</v>
      </c>
      <c r="D17" s="1" t="s">
        <v>61</v>
      </c>
      <c r="E17" s="1" t="n">
        <v>1810</v>
      </c>
      <c r="F17" s="1" t="n">
        <v>727</v>
      </c>
      <c r="G17" s="1" t="n">
        <v>5639</v>
      </c>
      <c r="H17" s="1" t="n">
        <v>32</v>
      </c>
      <c r="I17" s="1" t="s">
        <v>436</v>
      </c>
      <c r="J17" s="1" t="n">
        <v>541</v>
      </c>
      <c r="K17" s="1" t="n">
        <v>726</v>
      </c>
      <c r="L17" s="1" t="n">
        <f aca="false">SUM(J17:K17)+E17+F17</f>
        <v>3804</v>
      </c>
      <c r="M17" s="1" t="n">
        <f aca="false">+L17+G17-J17-K17</f>
        <v>8176</v>
      </c>
      <c r="N17" s="1" t="n">
        <v>743</v>
      </c>
      <c r="O17" s="1" t="n">
        <v>366</v>
      </c>
      <c r="P17" s="1" t="n">
        <v>4212</v>
      </c>
      <c r="Q17" s="1" t="n">
        <v>23</v>
      </c>
      <c r="R17" s="1" t="s">
        <v>437</v>
      </c>
      <c r="S17" s="1" t="n">
        <v>389</v>
      </c>
      <c r="T17" s="1" t="n">
        <v>486</v>
      </c>
      <c r="U17" s="1" t="n">
        <v>886</v>
      </c>
      <c r="V17" s="1" t="n">
        <v>391</v>
      </c>
      <c r="W17" s="1" t="n">
        <v>2750</v>
      </c>
      <c r="X17" s="1" t="n">
        <v>15</v>
      </c>
      <c r="Y17" s="1" t="s">
        <v>438</v>
      </c>
      <c r="Z17" s="1" t="n">
        <v>266</v>
      </c>
      <c r="AA17" s="1" t="n">
        <v>432</v>
      </c>
      <c r="AB17" s="1" t="n">
        <v>354</v>
      </c>
      <c r="AC17" s="1" t="n">
        <v>186</v>
      </c>
      <c r="AD17" s="1" t="n">
        <v>2025</v>
      </c>
      <c r="AE17" s="1" t="n">
        <v>9</v>
      </c>
      <c r="AF17" s="1" t="s">
        <v>439</v>
      </c>
      <c r="AG17" s="1" t="n">
        <v>184</v>
      </c>
      <c r="AH17" s="1" t="n">
        <v>319</v>
      </c>
    </row>
    <row r="18" customFormat="false" ht="12.8" hidden="false" customHeight="false" outlineLevel="0" collapsed="false">
      <c r="A18" s="1" t="s">
        <v>19</v>
      </c>
      <c r="B18" s="1" t="s">
        <v>23</v>
      </c>
      <c r="C18" s="1" t="s">
        <v>62</v>
      </c>
      <c r="D18" s="1" t="s">
        <v>63</v>
      </c>
      <c r="E18" s="1" t="n">
        <v>151</v>
      </c>
      <c r="F18" s="1" t="n">
        <v>73</v>
      </c>
      <c r="G18" s="1" t="n">
        <v>1111</v>
      </c>
      <c r="H18" s="1" t="n">
        <v>6</v>
      </c>
      <c r="I18" s="1" t="s">
        <v>440</v>
      </c>
      <c r="J18" s="1" t="n">
        <v>67</v>
      </c>
      <c r="K18" s="1" t="n">
        <v>62</v>
      </c>
      <c r="L18" s="1" t="n">
        <f aca="false">SUM(J18:K18)+E18+F18</f>
        <v>353</v>
      </c>
      <c r="M18" s="1" t="n">
        <f aca="false">+L18+G18-J18-K18</f>
        <v>1335</v>
      </c>
      <c r="N18" s="1" t="n">
        <v>62</v>
      </c>
      <c r="O18" s="1" t="n">
        <v>36</v>
      </c>
      <c r="P18" s="1" t="n">
        <v>915</v>
      </c>
      <c r="Q18" s="1" t="n">
        <v>5</v>
      </c>
      <c r="R18" s="1" t="s">
        <v>418</v>
      </c>
      <c r="S18" s="1" t="n">
        <v>64</v>
      </c>
      <c r="T18" s="1" t="n">
        <v>46</v>
      </c>
      <c r="U18" s="1" t="n">
        <v>70</v>
      </c>
      <c r="V18" s="1" t="n">
        <v>53</v>
      </c>
      <c r="W18" s="1" t="n">
        <v>524</v>
      </c>
      <c r="X18" s="1" t="n">
        <v>2</v>
      </c>
      <c r="Y18" s="1" t="s">
        <v>441</v>
      </c>
      <c r="Z18" s="1" t="n">
        <v>35</v>
      </c>
      <c r="AA18" s="1" t="n">
        <v>42</v>
      </c>
      <c r="AB18" s="1" t="n">
        <v>22</v>
      </c>
      <c r="AC18" s="1" t="n">
        <v>33</v>
      </c>
      <c r="AD18" s="1" t="n">
        <v>430</v>
      </c>
      <c r="AE18" s="1" t="n">
        <v>2</v>
      </c>
      <c r="AF18" s="1" t="s">
        <v>442</v>
      </c>
      <c r="AG18" s="1" t="n">
        <v>32</v>
      </c>
      <c r="AH18" s="1" t="n">
        <v>35</v>
      </c>
    </row>
    <row r="19" customFormat="false" ht="12.8" hidden="false" customHeight="false" outlineLevel="0" collapsed="false">
      <c r="A19" s="1" t="s">
        <v>19</v>
      </c>
      <c r="B19" s="1" t="s">
        <v>29</v>
      </c>
      <c r="C19" s="1" t="s">
        <v>64</v>
      </c>
      <c r="D19" s="1" t="s">
        <v>65</v>
      </c>
      <c r="E19" s="1" t="n">
        <v>78</v>
      </c>
      <c r="F19" s="1" t="n">
        <v>129</v>
      </c>
      <c r="G19" s="1" t="n">
        <v>1294</v>
      </c>
      <c r="H19" s="1" t="n">
        <v>31</v>
      </c>
      <c r="I19" s="1" t="s">
        <v>443</v>
      </c>
      <c r="J19" s="1" t="n">
        <v>48</v>
      </c>
      <c r="K19" s="1" t="n">
        <v>161</v>
      </c>
      <c r="L19" s="1" t="n">
        <f aca="false">SUM(J19:K19)+E19+F19</f>
        <v>416</v>
      </c>
      <c r="M19" s="1" t="n">
        <f aca="false">+L19+G19-J19-K19</f>
        <v>1501</v>
      </c>
      <c r="N19" s="1" t="n">
        <v>63</v>
      </c>
      <c r="O19" s="1" t="n">
        <v>81</v>
      </c>
      <c r="P19" s="1" t="n">
        <v>972</v>
      </c>
      <c r="Q19" s="1" t="n">
        <v>25</v>
      </c>
      <c r="R19" s="1" t="s">
        <v>444</v>
      </c>
      <c r="S19" s="1" t="n">
        <v>31</v>
      </c>
      <c r="T19" s="1" t="n">
        <v>99</v>
      </c>
      <c r="U19" s="1" t="n">
        <v>37</v>
      </c>
      <c r="V19" s="1" t="n">
        <v>64</v>
      </c>
      <c r="W19" s="1" t="n">
        <v>636</v>
      </c>
      <c r="X19" s="1" t="n">
        <v>14</v>
      </c>
      <c r="Y19" s="1" t="s">
        <v>445</v>
      </c>
      <c r="Z19" s="1" t="n">
        <v>28</v>
      </c>
      <c r="AA19" s="1" t="n">
        <v>85</v>
      </c>
      <c r="AB19" s="1" t="n">
        <v>28</v>
      </c>
      <c r="AC19" s="1" t="n">
        <v>38</v>
      </c>
      <c r="AD19" s="1" t="n">
        <v>470</v>
      </c>
      <c r="AE19" s="1" t="n">
        <v>12</v>
      </c>
      <c r="AF19" s="1" t="s">
        <v>431</v>
      </c>
      <c r="AG19" s="1" t="n">
        <v>17</v>
      </c>
      <c r="AH19" s="1" t="n">
        <v>56</v>
      </c>
    </row>
    <row r="20" customFormat="false" ht="12.8" hidden="false" customHeight="false" outlineLevel="0" collapsed="false">
      <c r="A20" s="1" t="s">
        <v>19</v>
      </c>
      <c r="B20" s="1" t="s">
        <v>23</v>
      </c>
      <c r="C20" s="1" t="s">
        <v>66</v>
      </c>
      <c r="D20" s="1" t="s">
        <v>67</v>
      </c>
      <c r="E20" s="1" t="n">
        <v>132</v>
      </c>
      <c r="F20" s="1" t="n">
        <v>20</v>
      </c>
      <c r="G20" s="1" t="n">
        <v>573</v>
      </c>
      <c r="H20" s="1" t="n">
        <v>8</v>
      </c>
      <c r="I20" s="1" t="s">
        <v>446</v>
      </c>
      <c r="J20" s="1" t="n">
        <v>24</v>
      </c>
      <c r="K20" s="1" t="n">
        <v>2</v>
      </c>
      <c r="L20" s="1" t="n">
        <f aca="false">SUM(J20:K20)+E20+F20</f>
        <v>178</v>
      </c>
      <c r="M20" s="1" t="n">
        <f aca="false">+L20+G20-J20-K20</f>
        <v>725</v>
      </c>
      <c r="N20" s="1" t="n">
        <v>55</v>
      </c>
      <c r="O20" s="1" t="n">
        <v>7</v>
      </c>
      <c r="P20" s="1" t="n">
        <v>399</v>
      </c>
      <c r="Q20" s="1" t="n">
        <v>8</v>
      </c>
      <c r="R20" s="1" t="s">
        <v>447</v>
      </c>
      <c r="S20" s="1" t="n">
        <v>15</v>
      </c>
      <c r="T20" s="1" t="n">
        <v>1</v>
      </c>
      <c r="U20" s="1" t="n">
        <v>71</v>
      </c>
      <c r="V20" s="1" t="n">
        <v>9</v>
      </c>
      <c r="W20" s="1" t="n">
        <v>181</v>
      </c>
      <c r="X20" s="1" t="n">
        <v>0</v>
      </c>
      <c r="Y20" s="1" t="s">
        <v>448</v>
      </c>
      <c r="Z20" s="1" t="n">
        <v>8</v>
      </c>
      <c r="AA20" s="1" t="n">
        <v>1</v>
      </c>
      <c r="AB20" s="1" t="n">
        <v>28</v>
      </c>
      <c r="AC20" s="1" t="n">
        <v>5</v>
      </c>
      <c r="AD20" s="1" t="n">
        <v>95</v>
      </c>
      <c r="AE20" s="1" t="n">
        <v>0</v>
      </c>
      <c r="AF20" s="1" t="s">
        <v>449</v>
      </c>
      <c r="AG20" s="1" t="n">
        <v>4</v>
      </c>
      <c r="AH20" s="1" t="n">
        <v>1</v>
      </c>
    </row>
    <row r="21" customFormat="false" ht="12.8" hidden="false" customHeight="false" outlineLevel="0" collapsed="false">
      <c r="A21" s="1" t="s">
        <v>19</v>
      </c>
      <c r="B21" s="1" t="s">
        <v>29</v>
      </c>
      <c r="C21" s="1" t="s">
        <v>68</v>
      </c>
      <c r="D21" s="1" t="s">
        <v>69</v>
      </c>
      <c r="E21" s="1" t="n">
        <v>31</v>
      </c>
      <c r="F21" s="1" t="n">
        <v>1</v>
      </c>
      <c r="G21" s="1" t="n">
        <v>124</v>
      </c>
      <c r="H21" s="1" t="n">
        <v>0</v>
      </c>
      <c r="I21" s="1" t="s">
        <v>450</v>
      </c>
      <c r="J21" s="1" t="n">
        <v>5</v>
      </c>
      <c r="K21" s="1" t="n">
        <v>3</v>
      </c>
      <c r="L21" s="1" t="n">
        <f aca="false">SUM(J21:K21)+E21+F21</f>
        <v>40</v>
      </c>
      <c r="M21" s="1" t="n">
        <f aca="false">+L21+G21-J21-K21</f>
        <v>156</v>
      </c>
      <c r="N21" s="1" t="n">
        <v>26</v>
      </c>
      <c r="O21" s="1" t="n">
        <v>1</v>
      </c>
      <c r="P21" s="1" t="n">
        <v>108</v>
      </c>
      <c r="Q21" s="1" t="n">
        <v>0</v>
      </c>
      <c r="R21" s="1" t="s">
        <v>451</v>
      </c>
      <c r="S21" s="1" t="n">
        <v>5</v>
      </c>
      <c r="T21" s="1" t="n">
        <v>2</v>
      </c>
      <c r="U21" s="1" t="n">
        <v>12</v>
      </c>
      <c r="V21" s="1" t="n">
        <v>0</v>
      </c>
      <c r="W21" s="1" t="n">
        <v>51</v>
      </c>
      <c r="X21" s="1" t="n">
        <v>0</v>
      </c>
      <c r="Y21" s="1" t="s">
        <v>441</v>
      </c>
      <c r="Z21" s="1" t="n">
        <v>1</v>
      </c>
      <c r="AA21" s="1" t="n">
        <v>2</v>
      </c>
      <c r="AB21" s="1" t="n">
        <v>11</v>
      </c>
      <c r="AC21" s="1" t="n">
        <v>0</v>
      </c>
      <c r="AD21" s="1" t="n">
        <v>44</v>
      </c>
      <c r="AE21" s="1" t="n">
        <v>0</v>
      </c>
      <c r="AF21" s="1" t="s">
        <v>451</v>
      </c>
      <c r="AG21" s="1" t="n">
        <v>1</v>
      </c>
      <c r="AH21" s="1" t="n">
        <v>1</v>
      </c>
    </row>
    <row r="22" customFormat="false" ht="12.8" hidden="false" customHeight="false" outlineLevel="0" collapsed="false">
      <c r="A22" s="1" t="s">
        <v>19</v>
      </c>
      <c r="B22" s="1" t="s">
        <v>23</v>
      </c>
      <c r="C22" s="1" t="s">
        <v>70</v>
      </c>
      <c r="D22" s="1" t="s">
        <v>71</v>
      </c>
      <c r="E22" s="1" t="n">
        <v>53</v>
      </c>
      <c r="F22" s="1" t="n">
        <v>5</v>
      </c>
      <c r="G22" s="1" t="n">
        <v>274</v>
      </c>
      <c r="H22" s="1" t="n">
        <v>6</v>
      </c>
      <c r="I22" s="1" t="s">
        <v>452</v>
      </c>
      <c r="J22" s="1" t="n">
        <v>99</v>
      </c>
      <c r="K22" s="1" t="n">
        <v>47</v>
      </c>
      <c r="L22" s="1" t="n">
        <f aca="false">SUM(J22:K22)+E22+F22</f>
        <v>204</v>
      </c>
      <c r="M22" s="1" t="n">
        <f aca="false">+L22+G22-J22-K22</f>
        <v>332</v>
      </c>
      <c r="N22" s="1" t="n">
        <v>20</v>
      </c>
      <c r="O22" s="1" t="n">
        <v>1</v>
      </c>
      <c r="P22" s="1" t="n">
        <v>196</v>
      </c>
      <c r="Q22" s="1" t="n">
        <v>4</v>
      </c>
      <c r="R22" s="1" t="s">
        <v>418</v>
      </c>
      <c r="S22" s="1" t="n">
        <v>69</v>
      </c>
      <c r="T22" s="1" t="n">
        <v>24</v>
      </c>
      <c r="U22" s="1" t="n">
        <v>40</v>
      </c>
      <c r="V22" s="1" t="n">
        <v>2</v>
      </c>
      <c r="W22" s="1" t="n">
        <v>131</v>
      </c>
      <c r="X22" s="1" t="n">
        <v>2</v>
      </c>
      <c r="Y22" s="1" t="s">
        <v>453</v>
      </c>
      <c r="Z22" s="1" t="n">
        <v>49</v>
      </c>
      <c r="AA22" s="1" t="n">
        <v>35</v>
      </c>
      <c r="AB22" s="1" t="n">
        <v>11</v>
      </c>
      <c r="AC22" s="1" t="n">
        <v>1</v>
      </c>
      <c r="AD22" s="1" t="n">
        <v>102</v>
      </c>
      <c r="AE22" s="1" t="n">
        <v>1</v>
      </c>
      <c r="AF22" s="1" t="s">
        <v>454</v>
      </c>
      <c r="AG22" s="1" t="n">
        <v>30</v>
      </c>
      <c r="AH22" s="1" t="n">
        <v>21</v>
      </c>
    </row>
    <row r="23" customFormat="false" ht="12.8" hidden="false" customHeight="false" outlineLevel="0" collapsed="false">
      <c r="A23" s="1" t="s">
        <v>19</v>
      </c>
      <c r="B23" s="1" t="s">
        <v>29</v>
      </c>
      <c r="C23" s="1" t="s">
        <v>72</v>
      </c>
      <c r="D23" s="1" t="s">
        <v>73</v>
      </c>
      <c r="E23" s="1" t="n">
        <v>11</v>
      </c>
      <c r="F23" s="1" t="n">
        <v>26</v>
      </c>
      <c r="G23" s="1" t="n">
        <v>157</v>
      </c>
      <c r="H23" s="1" t="n">
        <v>1</v>
      </c>
      <c r="I23" s="1" t="s">
        <v>455</v>
      </c>
      <c r="J23" s="1" t="n">
        <v>0</v>
      </c>
      <c r="K23" s="1" t="n">
        <v>6</v>
      </c>
      <c r="L23" s="1" t="n">
        <f aca="false">SUM(J23:K23)+E23+F23</f>
        <v>43</v>
      </c>
      <c r="M23" s="1" t="n">
        <f aca="false">+L23+G23-J23-K23</f>
        <v>194</v>
      </c>
      <c r="N23" s="1" t="n">
        <v>10</v>
      </c>
      <c r="O23" s="1" t="n">
        <v>11</v>
      </c>
      <c r="P23" s="1" t="n">
        <v>128</v>
      </c>
      <c r="Q23" s="1" t="n">
        <v>1</v>
      </c>
      <c r="R23" s="1" t="s">
        <v>456</v>
      </c>
      <c r="S23" s="1" t="n">
        <v>0</v>
      </c>
      <c r="T23" s="1" t="n">
        <v>4</v>
      </c>
      <c r="U23" s="1" t="n">
        <v>6</v>
      </c>
      <c r="V23" s="1" t="n">
        <v>18</v>
      </c>
      <c r="W23" s="1" t="n">
        <v>100</v>
      </c>
      <c r="X23" s="1" t="n">
        <v>0</v>
      </c>
      <c r="Y23" s="1" t="s">
        <v>457</v>
      </c>
      <c r="Z23" s="1" t="n">
        <v>0</v>
      </c>
      <c r="AA23" s="1" t="n">
        <v>4</v>
      </c>
      <c r="AB23" s="1" t="n">
        <v>5</v>
      </c>
      <c r="AC23" s="1" t="n">
        <v>10</v>
      </c>
      <c r="AD23" s="1" t="n">
        <v>86</v>
      </c>
      <c r="AE23" s="1" t="n">
        <v>0</v>
      </c>
      <c r="AF23" s="1" t="s">
        <v>458</v>
      </c>
      <c r="AG23" s="1" t="n">
        <v>0</v>
      </c>
      <c r="AH23" s="1" t="n">
        <v>4</v>
      </c>
    </row>
    <row r="24" customFormat="false" ht="12.8" hidden="false" customHeight="false" outlineLevel="0" collapsed="false">
      <c r="A24" s="1" t="s">
        <v>19</v>
      </c>
      <c r="B24" s="1" t="s">
        <v>23</v>
      </c>
      <c r="C24" s="1" t="s">
        <v>74</v>
      </c>
      <c r="D24" s="1" t="s">
        <v>75</v>
      </c>
      <c r="E24" s="1" t="n">
        <v>172</v>
      </c>
      <c r="F24" s="1" t="n">
        <v>42</v>
      </c>
      <c r="G24" s="1" t="n">
        <v>940</v>
      </c>
      <c r="H24" s="1" t="n">
        <v>34</v>
      </c>
      <c r="I24" s="1" t="s">
        <v>459</v>
      </c>
      <c r="J24" s="1" t="n">
        <v>63</v>
      </c>
      <c r="K24" s="1" t="n">
        <v>28</v>
      </c>
      <c r="L24" s="1" t="n">
        <f aca="false">SUM(J24:K24)+E24+F24</f>
        <v>305</v>
      </c>
      <c r="M24" s="1" t="n">
        <f aca="false">+L24+G24-J24-K24</f>
        <v>1154</v>
      </c>
      <c r="N24" s="1" t="n">
        <v>140</v>
      </c>
      <c r="O24" s="1" t="n">
        <v>22</v>
      </c>
      <c r="P24" s="1" t="n">
        <v>761</v>
      </c>
      <c r="Q24" s="1" t="n">
        <v>29</v>
      </c>
      <c r="R24" s="1" t="s">
        <v>460</v>
      </c>
      <c r="S24" s="1" t="n">
        <v>51</v>
      </c>
      <c r="T24" s="1" t="n">
        <v>15</v>
      </c>
      <c r="U24" s="1" t="n">
        <v>55</v>
      </c>
      <c r="V24" s="1" t="n">
        <v>27</v>
      </c>
      <c r="W24" s="1" t="n">
        <v>235</v>
      </c>
      <c r="X24" s="1" t="n">
        <v>11</v>
      </c>
      <c r="Y24" s="1" t="s">
        <v>461</v>
      </c>
      <c r="Z24" s="1" t="n">
        <v>16</v>
      </c>
      <c r="AA24" s="1" t="n">
        <v>14</v>
      </c>
      <c r="AB24" s="1" t="n">
        <v>38</v>
      </c>
      <c r="AC24" s="1" t="n">
        <v>17</v>
      </c>
      <c r="AD24" s="1" t="n">
        <v>141</v>
      </c>
      <c r="AE24" s="1" t="n">
        <v>8</v>
      </c>
      <c r="AF24" s="1" t="s">
        <v>462</v>
      </c>
      <c r="AG24" s="1" t="n">
        <v>13</v>
      </c>
      <c r="AH24" s="1" t="n">
        <v>10</v>
      </c>
    </row>
    <row r="25" customFormat="false" ht="12.8" hidden="false" customHeight="false" outlineLevel="0" collapsed="false">
      <c r="A25" s="1" t="s">
        <v>19</v>
      </c>
      <c r="B25" s="1" t="s">
        <v>23</v>
      </c>
      <c r="C25" s="1" t="s">
        <v>78</v>
      </c>
      <c r="D25" s="1" t="s">
        <v>79</v>
      </c>
      <c r="E25" s="1" t="n">
        <v>89</v>
      </c>
      <c r="F25" s="1" t="n">
        <v>11</v>
      </c>
      <c r="G25" s="1" t="n">
        <v>822</v>
      </c>
      <c r="H25" s="1" t="n">
        <v>13</v>
      </c>
      <c r="I25" s="1" t="s">
        <v>463</v>
      </c>
      <c r="J25" s="1" t="n">
        <v>211</v>
      </c>
      <c r="K25" s="1" t="n">
        <v>37</v>
      </c>
      <c r="L25" s="1" t="n">
        <f aca="false">SUM(J25:K25)+E25+F25</f>
        <v>348</v>
      </c>
      <c r="M25" s="1" t="n">
        <f aca="false">+L25+G25-J25-K25</f>
        <v>922</v>
      </c>
      <c r="N25" s="1" t="n">
        <v>40</v>
      </c>
      <c r="O25" s="1" t="n">
        <v>8</v>
      </c>
      <c r="P25" s="1" t="n">
        <v>741</v>
      </c>
      <c r="Q25" s="1" t="n">
        <v>8</v>
      </c>
      <c r="R25" s="1" t="s">
        <v>464</v>
      </c>
      <c r="S25" s="1" t="n">
        <v>165</v>
      </c>
      <c r="T25" s="1" t="n">
        <v>26</v>
      </c>
      <c r="U25" s="1" t="n">
        <v>47</v>
      </c>
      <c r="V25" s="1" t="n">
        <v>5</v>
      </c>
      <c r="W25" s="1" t="n">
        <v>112</v>
      </c>
      <c r="X25" s="1" t="n">
        <v>6</v>
      </c>
      <c r="Y25" s="1" t="s">
        <v>438</v>
      </c>
      <c r="Z25" s="1" t="n">
        <v>51</v>
      </c>
      <c r="AA25" s="1" t="n">
        <v>19</v>
      </c>
      <c r="AB25" s="1" t="n">
        <v>9</v>
      </c>
      <c r="AC25" s="1" t="n">
        <v>5</v>
      </c>
      <c r="AD25" s="1" t="n">
        <v>74</v>
      </c>
      <c r="AE25" s="1" t="n">
        <v>2</v>
      </c>
      <c r="AF25" s="1" t="s">
        <v>465</v>
      </c>
      <c r="AG25" s="1" t="n">
        <v>30</v>
      </c>
      <c r="AH25" s="1" t="n">
        <v>10</v>
      </c>
    </row>
    <row r="26" customFormat="false" ht="12.8" hidden="false" customHeight="false" outlineLevel="0" collapsed="false">
      <c r="A26" s="1" t="s">
        <v>19</v>
      </c>
      <c r="B26" s="1" t="s">
        <v>23</v>
      </c>
      <c r="C26" s="1" t="s">
        <v>80</v>
      </c>
      <c r="D26" s="1" t="s">
        <v>81</v>
      </c>
      <c r="E26" s="1" t="n">
        <v>872</v>
      </c>
      <c r="F26" s="1" t="n">
        <v>5</v>
      </c>
      <c r="G26" s="1" t="n">
        <v>507</v>
      </c>
      <c r="H26" s="1" t="n">
        <v>3</v>
      </c>
      <c r="I26" s="1" t="s">
        <v>466</v>
      </c>
      <c r="J26" s="1" t="n">
        <v>90</v>
      </c>
      <c r="K26" s="1" t="n">
        <v>11</v>
      </c>
      <c r="L26" s="1" t="n">
        <f aca="false">SUM(J26:K26)+E26+F26</f>
        <v>978</v>
      </c>
      <c r="M26" s="1" t="n">
        <f aca="false">+L26+G26-J26-K26</f>
        <v>1384</v>
      </c>
      <c r="N26" s="1" t="n">
        <v>454</v>
      </c>
      <c r="O26" s="1" t="n">
        <v>3</v>
      </c>
      <c r="P26" s="1" t="n">
        <v>421</v>
      </c>
      <c r="Q26" s="1" t="n">
        <v>1</v>
      </c>
      <c r="R26" s="1" t="s">
        <v>467</v>
      </c>
      <c r="S26" s="1" t="n">
        <v>78</v>
      </c>
      <c r="T26" s="1" t="n">
        <v>9</v>
      </c>
      <c r="U26" s="1" t="n">
        <v>439</v>
      </c>
      <c r="V26" s="1" t="n">
        <v>5</v>
      </c>
      <c r="W26" s="1" t="n">
        <v>203</v>
      </c>
      <c r="X26" s="1" t="n">
        <v>0</v>
      </c>
      <c r="Y26" s="1" t="s">
        <v>468</v>
      </c>
      <c r="Z26" s="1" t="n">
        <v>33</v>
      </c>
      <c r="AA26" s="1" t="n">
        <v>8</v>
      </c>
      <c r="AB26" s="1" t="n">
        <v>226</v>
      </c>
      <c r="AC26" s="1" t="n">
        <v>3</v>
      </c>
      <c r="AD26" s="1" t="n">
        <v>164</v>
      </c>
      <c r="AE26" s="1" t="n">
        <v>0</v>
      </c>
      <c r="AF26" s="1" t="s">
        <v>469</v>
      </c>
      <c r="AG26" s="1" t="n">
        <v>27</v>
      </c>
      <c r="AH26" s="1" t="n">
        <v>8</v>
      </c>
    </row>
    <row r="27" customFormat="false" ht="12.8" hidden="false" customHeight="false" outlineLevel="0" collapsed="false">
      <c r="A27" s="1" t="s">
        <v>19</v>
      </c>
      <c r="B27" s="1" t="s">
        <v>23</v>
      </c>
      <c r="C27" s="1" t="s">
        <v>82</v>
      </c>
      <c r="D27" s="1" t="s">
        <v>83</v>
      </c>
      <c r="E27" s="1" t="n">
        <v>16</v>
      </c>
      <c r="F27" s="1" t="n">
        <v>6</v>
      </c>
      <c r="G27" s="1" t="n">
        <v>328</v>
      </c>
      <c r="H27" s="1" t="n">
        <v>1</v>
      </c>
      <c r="I27" s="1" t="s">
        <v>470</v>
      </c>
      <c r="J27" s="1" t="n">
        <v>13</v>
      </c>
      <c r="K27" s="1" t="n">
        <v>3</v>
      </c>
      <c r="L27" s="1" t="n">
        <f aca="false">SUM(J27:K27)+E27+F27</f>
        <v>38</v>
      </c>
      <c r="M27" s="1" t="n">
        <f aca="false">+L27+G27-J27-K27</f>
        <v>350</v>
      </c>
      <c r="N27" s="1" t="n">
        <v>15</v>
      </c>
      <c r="O27" s="1" t="n">
        <v>2</v>
      </c>
      <c r="P27" s="1" t="n">
        <v>320</v>
      </c>
      <c r="Q27" s="1" t="n">
        <v>1</v>
      </c>
      <c r="R27" s="1" t="s">
        <v>471</v>
      </c>
      <c r="S27" s="1" t="n">
        <v>11</v>
      </c>
      <c r="T27" s="1" t="n">
        <v>3</v>
      </c>
      <c r="U27" s="1" t="n">
        <v>2</v>
      </c>
      <c r="V27" s="1" t="n">
        <v>5</v>
      </c>
      <c r="W27" s="1" t="n">
        <v>38</v>
      </c>
      <c r="X27" s="1" t="n">
        <v>0</v>
      </c>
      <c r="Y27" s="1" t="s">
        <v>472</v>
      </c>
      <c r="Z27" s="1" t="n">
        <v>4</v>
      </c>
      <c r="AA27" s="1" t="n">
        <v>3</v>
      </c>
      <c r="AB27" s="1" t="n">
        <v>1</v>
      </c>
      <c r="AC27" s="1" t="n">
        <v>1</v>
      </c>
      <c r="AD27" s="1" t="n">
        <v>34</v>
      </c>
      <c r="AE27" s="1" t="n">
        <v>0</v>
      </c>
      <c r="AF27" s="1" t="s">
        <v>473</v>
      </c>
      <c r="AG27" s="1" t="n">
        <v>3</v>
      </c>
      <c r="AH27" s="1" t="n">
        <v>3</v>
      </c>
    </row>
    <row r="28" customFormat="false" ht="12.8" hidden="false" customHeight="false" outlineLevel="0" collapsed="false">
      <c r="A28" s="1" t="s">
        <v>19</v>
      </c>
      <c r="B28" s="1" t="s">
        <v>23</v>
      </c>
      <c r="C28" s="1" t="s">
        <v>84</v>
      </c>
      <c r="D28" s="1" t="s">
        <v>85</v>
      </c>
      <c r="E28" s="1" t="n">
        <v>259</v>
      </c>
      <c r="F28" s="1" t="n">
        <v>18</v>
      </c>
      <c r="G28" s="1" t="n">
        <v>430</v>
      </c>
      <c r="H28" s="1" t="n">
        <v>9</v>
      </c>
      <c r="I28" s="1" t="s">
        <v>474</v>
      </c>
      <c r="J28" s="1" t="n">
        <v>100</v>
      </c>
      <c r="K28" s="1" t="n">
        <v>69</v>
      </c>
      <c r="L28" s="1" t="n">
        <f aca="false">SUM(J28:K28)+E28+F28</f>
        <v>446</v>
      </c>
      <c r="M28" s="1" t="n">
        <f aca="false">+L28+G28-J28-K28</f>
        <v>707</v>
      </c>
      <c r="N28" s="1" t="n">
        <v>153</v>
      </c>
      <c r="O28" s="1" t="n">
        <v>10</v>
      </c>
      <c r="P28" s="1" t="n">
        <v>396</v>
      </c>
      <c r="Q28" s="1" t="n">
        <v>9</v>
      </c>
      <c r="R28" s="1" t="s">
        <v>475</v>
      </c>
      <c r="S28" s="1" t="n">
        <v>78</v>
      </c>
      <c r="T28" s="1" t="n">
        <v>65</v>
      </c>
      <c r="U28" s="1" t="n">
        <v>95</v>
      </c>
      <c r="V28" s="1" t="n">
        <v>12</v>
      </c>
      <c r="W28" s="1" t="n">
        <v>91</v>
      </c>
      <c r="X28" s="1" t="n">
        <v>2</v>
      </c>
      <c r="Y28" s="1" t="s">
        <v>476</v>
      </c>
      <c r="Z28" s="1" t="n">
        <v>41</v>
      </c>
      <c r="AA28" s="1" t="n">
        <v>23</v>
      </c>
      <c r="AB28" s="1" t="n">
        <v>41</v>
      </c>
      <c r="AC28" s="1" t="n">
        <v>10</v>
      </c>
      <c r="AD28" s="1" t="n">
        <v>82</v>
      </c>
      <c r="AE28" s="1" t="n">
        <v>2</v>
      </c>
      <c r="AF28" s="1" t="s">
        <v>477</v>
      </c>
      <c r="AG28" s="1" t="n">
        <v>31</v>
      </c>
      <c r="AH28" s="1" t="n">
        <v>22</v>
      </c>
    </row>
    <row r="29" customFormat="false" ht="12.8" hidden="false" customHeight="false" outlineLevel="0" collapsed="false">
      <c r="A29" s="1" t="s">
        <v>19</v>
      </c>
      <c r="B29" s="1" t="s">
        <v>23</v>
      </c>
      <c r="C29" s="1" t="s">
        <v>86</v>
      </c>
      <c r="D29" s="1" t="s">
        <v>87</v>
      </c>
      <c r="E29" s="1" t="n">
        <v>21</v>
      </c>
      <c r="F29" s="1" t="n">
        <v>10</v>
      </c>
      <c r="G29" s="1" t="n">
        <v>181</v>
      </c>
      <c r="H29" s="1" t="n">
        <v>1</v>
      </c>
      <c r="I29" s="1" t="s">
        <v>478</v>
      </c>
      <c r="J29" s="1" t="n">
        <v>12</v>
      </c>
      <c r="K29" s="1" t="n">
        <v>24</v>
      </c>
      <c r="L29" s="1" t="n">
        <f aca="false">SUM(J29:K29)+E29+F29</f>
        <v>67</v>
      </c>
      <c r="M29" s="1" t="n">
        <f aca="false">+L29+G29-J29-K29</f>
        <v>212</v>
      </c>
      <c r="N29" s="1" t="n">
        <v>13</v>
      </c>
      <c r="O29" s="1" t="n">
        <v>6</v>
      </c>
      <c r="P29" s="1" t="n">
        <v>116</v>
      </c>
      <c r="Q29" s="1" t="n">
        <v>1</v>
      </c>
      <c r="R29" s="1" t="s">
        <v>456</v>
      </c>
      <c r="S29" s="1" t="n">
        <v>10</v>
      </c>
      <c r="T29" s="1" t="n">
        <v>8</v>
      </c>
      <c r="U29" s="1" t="n">
        <v>9</v>
      </c>
      <c r="V29" s="1" t="n">
        <v>5</v>
      </c>
      <c r="W29" s="1" t="n">
        <v>105</v>
      </c>
      <c r="X29" s="1" t="n">
        <v>1</v>
      </c>
      <c r="Y29" s="1" t="s">
        <v>479</v>
      </c>
      <c r="Z29" s="1" t="n">
        <v>5</v>
      </c>
      <c r="AA29" s="1" t="n">
        <v>19</v>
      </c>
      <c r="AB29" s="1" t="n">
        <v>4</v>
      </c>
      <c r="AC29" s="1" t="n">
        <v>4</v>
      </c>
      <c r="AD29" s="1" t="n">
        <v>74</v>
      </c>
      <c r="AE29" s="1" t="n">
        <v>1</v>
      </c>
      <c r="AF29" s="1" t="s">
        <v>480</v>
      </c>
      <c r="AG29" s="1" t="n">
        <v>4</v>
      </c>
      <c r="AH29" s="1" t="n">
        <v>8</v>
      </c>
    </row>
    <row r="30" customFormat="false" ht="12.8" hidden="false" customHeight="false" outlineLevel="0" collapsed="false">
      <c r="A30" s="1" t="s">
        <v>19</v>
      </c>
      <c r="B30" s="1" t="s">
        <v>26</v>
      </c>
      <c r="C30" s="1" t="s">
        <v>88</v>
      </c>
      <c r="D30" s="1" t="s">
        <v>89</v>
      </c>
      <c r="E30" s="1" t="n">
        <v>99</v>
      </c>
      <c r="F30" s="1" t="n">
        <v>183</v>
      </c>
      <c r="G30" s="1" t="n">
        <v>3928</v>
      </c>
      <c r="H30" s="1" t="n">
        <v>93</v>
      </c>
      <c r="I30" s="1" t="s">
        <v>481</v>
      </c>
      <c r="J30" s="1" t="n">
        <v>81</v>
      </c>
      <c r="K30" s="1" t="n">
        <v>73</v>
      </c>
      <c r="L30" s="1" t="n">
        <f aca="false">SUM(J30:K30)+E30+F30</f>
        <v>436</v>
      </c>
      <c r="M30" s="1" t="n">
        <f aca="false">+L30+G30-J30-K30</f>
        <v>4210</v>
      </c>
      <c r="N30" s="1" t="n">
        <v>78</v>
      </c>
      <c r="O30" s="1" t="n">
        <v>81</v>
      </c>
      <c r="P30" s="1" t="n">
        <v>3052</v>
      </c>
      <c r="Q30" s="1" t="n">
        <v>62</v>
      </c>
      <c r="R30" s="1" t="s">
        <v>471</v>
      </c>
      <c r="S30" s="1" t="n">
        <v>53</v>
      </c>
      <c r="T30" s="1" t="n">
        <v>42</v>
      </c>
      <c r="U30" s="1" t="n">
        <v>48</v>
      </c>
      <c r="V30" s="1" t="n">
        <v>107</v>
      </c>
      <c r="W30" s="1" t="n">
        <v>1554</v>
      </c>
      <c r="X30" s="1" t="n">
        <v>53</v>
      </c>
      <c r="Y30" s="1" t="s">
        <v>482</v>
      </c>
      <c r="Z30" s="1" t="n">
        <v>43</v>
      </c>
      <c r="AA30" s="1" t="n">
        <v>46</v>
      </c>
      <c r="AB30" s="1" t="n">
        <v>39</v>
      </c>
      <c r="AC30" s="1" t="n">
        <v>64</v>
      </c>
      <c r="AD30" s="1" t="n">
        <v>1172</v>
      </c>
      <c r="AE30" s="1" t="n">
        <v>37</v>
      </c>
      <c r="AF30" s="1" t="s">
        <v>483</v>
      </c>
      <c r="AG30" s="1" t="n">
        <v>27</v>
      </c>
      <c r="AH30" s="1" t="n">
        <v>31</v>
      </c>
    </row>
    <row r="31" customFormat="false" ht="12.8" hidden="false" customHeight="false" outlineLevel="0" collapsed="false">
      <c r="A31" s="1" t="s">
        <v>19</v>
      </c>
      <c r="B31" s="1" t="s">
        <v>23</v>
      </c>
      <c r="C31" s="1" t="s">
        <v>92</v>
      </c>
      <c r="D31" s="1" t="s">
        <v>93</v>
      </c>
      <c r="E31" s="1" t="n">
        <v>2235</v>
      </c>
      <c r="F31" s="1" t="n">
        <v>166</v>
      </c>
      <c r="G31" s="1" t="n">
        <v>5519</v>
      </c>
      <c r="H31" s="1" t="n">
        <v>48</v>
      </c>
      <c r="I31" s="1" t="s">
        <v>484</v>
      </c>
      <c r="J31" s="1" t="n">
        <v>743</v>
      </c>
      <c r="K31" s="1" t="n">
        <v>257</v>
      </c>
      <c r="L31" s="1" t="n">
        <f aca="false">SUM(J31:K31)+E31+F31</f>
        <v>3401</v>
      </c>
      <c r="M31" s="1" t="n">
        <f aca="false">+L31+G31-J31-K31</f>
        <v>7920</v>
      </c>
      <c r="N31" s="1" t="n">
        <v>388</v>
      </c>
      <c r="O31" s="1" t="n">
        <v>80</v>
      </c>
      <c r="P31" s="1" t="n">
        <v>4240</v>
      </c>
      <c r="Q31" s="1" t="n">
        <v>6</v>
      </c>
      <c r="R31" s="1" t="s">
        <v>485</v>
      </c>
      <c r="S31" s="1" t="n">
        <v>449</v>
      </c>
      <c r="T31" s="1" t="n">
        <v>154</v>
      </c>
      <c r="U31" s="1" t="n">
        <v>1845</v>
      </c>
      <c r="V31" s="1" t="n">
        <v>63</v>
      </c>
      <c r="W31" s="1" t="n">
        <v>2409</v>
      </c>
      <c r="X31" s="1" t="n">
        <v>42</v>
      </c>
      <c r="Y31" s="1" t="s">
        <v>486</v>
      </c>
      <c r="Z31" s="1" t="n">
        <v>467</v>
      </c>
      <c r="AA31" s="1" t="n">
        <v>167</v>
      </c>
      <c r="AB31" s="1" t="n">
        <v>278</v>
      </c>
      <c r="AC31" s="1" t="n">
        <v>44</v>
      </c>
      <c r="AD31" s="1" t="n">
        <v>1996</v>
      </c>
      <c r="AE31" s="1" t="n">
        <v>4</v>
      </c>
      <c r="AF31" s="1" t="s">
        <v>487</v>
      </c>
      <c r="AG31" s="1" t="n">
        <v>236</v>
      </c>
      <c r="AH31" s="1" t="n">
        <v>122</v>
      </c>
    </row>
    <row r="32" customFormat="false" ht="12.8" hidden="false" customHeight="false" outlineLevel="0" collapsed="false">
      <c r="A32" s="1" t="s">
        <v>19</v>
      </c>
      <c r="B32" s="1" t="s">
        <v>23</v>
      </c>
      <c r="C32" s="1" t="s">
        <v>94</v>
      </c>
      <c r="D32" s="1" t="s">
        <v>95</v>
      </c>
      <c r="E32" s="1" t="n">
        <v>25</v>
      </c>
      <c r="F32" s="1" t="n">
        <v>1</v>
      </c>
      <c r="G32" s="1" t="n">
        <v>145</v>
      </c>
      <c r="H32" s="1" t="n">
        <v>0</v>
      </c>
      <c r="I32" s="1" t="s">
        <v>488</v>
      </c>
      <c r="J32" s="1" t="n">
        <v>6</v>
      </c>
      <c r="K32" s="1" t="n">
        <v>9</v>
      </c>
      <c r="L32" s="1" t="n">
        <f aca="false">SUM(J32:K32)+E32+F32</f>
        <v>41</v>
      </c>
      <c r="M32" s="1" t="n">
        <f aca="false">+L32+G32-J32-K32</f>
        <v>171</v>
      </c>
      <c r="N32" s="1" t="n">
        <v>6</v>
      </c>
      <c r="O32" s="1" t="n">
        <v>1</v>
      </c>
      <c r="P32" s="1" t="n">
        <v>114</v>
      </c>
      <c r="Q32" s="1" t="n">
        <v>0</v>
      </c>
      <c r="R32" s="1" t="s">
        <v>489</v>
      </c>
      <c r="S32" s="1" t="n">
        <v>4</v>
      </c>
      <c r="T32" s="1" t="n">
        <v>7</v>
      </c>
      <c r="U32" s="1" t="n">
        <v>21</v>
      </c>
      <c r="V32" s="1" t="n">
        <v>0</v>
      </c>
      <c r="W32" s="1" t="n">
        <v>45</v>
      </c>
      <c r="X32" s="1" t="n">
        <v>0</v>
      </c>
      <c r="Y32" s="1" t="s">
        <v>490</v>
      </c>
      <c r="Z32" s="1" t="n">
        <v>4</v>
      </c>
      <c r="AA32" s="1" t="n">
        <v>6</v>
      </c>
      <c r="AB32" s="1" t="n">
        <v>3</v>
      </c>
      <c r="AC32" s="1" t="n">
        <v>0</v>
      </c>
      <c r="AD32" s="1" t="n">
        <v>29</v>
      </c>
      <c r="AE32" s="1" t="n">
        <v>0</v>
      </c>
      <c r="AF32" s="1" t="s">
        <v>491</v>
      </c>
      <c r="AG32" s="1" t="n">
        <v>3</v>
      </c>
      <c r="AH32" s="1" t="n">
        <v>5</v>
      </c>
    </row>
    <row r="33" customFormat="false" ht="12.8" hidden="false" customHeight="false" outlineLevel="0" collapsed="false">
      <c r="A33" s="1" t="s">
        <v>19</v>
      </c>
      <c r="B33" s="1" t="s">
        <v>23</v>
      </c>
      <c r="C33" s="1" t="s">
        <v>96</v>
      </c>
      <c r="D33" s="1" t="s">
        <v>97</v>
      </c>
      <c r="E33" s="1" t="n">
        <v>22</v>
      </c>
      <c r="F33" s="1" t="n">
        <v>2</v>
      </c>
      <c r="G33" s="1" t="n">
        <v>96</v>
      </c>
      <c r="H33" s="1" t="n">
        <v>1</v>
      </c>
      <c r="I33" s="1" t="s">
        <v>451</v>
      </c>
      <c r="J33" s="1" t="n">
        <v>6</v>
      </c>
      <c r="K33" s="1" t="n">
        <v>1</v>
      </c>
      <c r="L33" s="1" t="n">
        <f aca="false">SUM(J33:K33)+E33+F33</f>
        <v>31</v>
      </c>
      <c r="M33" s="1" t="n">
        <f aca="false">+L33+G33-J33-K33</f>
        <v>120</v>
      </c>
      <c r="N33" s="1" t="n">
        <v>5</v>
      </c>
      <c r="O33" s="1" t="n">
        <v>1</v>
      </c>
      <c r="P33" s="1" t="n">
        <v>71</v>
      </c>
      <c r="Q33" s="1" t="n">
        <v>0</v>
      </c>
      <c r="R33" s="1" t="s">
        <v>492</v>
      </c>
      <c r="S33" s="1" t="n">
        <v>1</v>
      </c>
      <c r="T33" s="1" t="n">
        <v>0</v>
      </c>
      <c r="U33" s="1" t="n">
        <v>16</v>
      </c>
      <c r="V33" s="1" t="n">
        <v>0</v>
      </c>
      <c r="W33" s="1" t="n">
        <v>49</v>
      </c>
      <c r="X33" s="1" t="n">
        <v>1</v>
      </c>
      <c r="Y33" s="1" t="s">
        <v>493</v>
      </c>
      <c r="Z33" s="1" t="n">
        <v>6</v>
      </c>
      <c r="AA33" s="1" t="n">
        <v>1</v>
      </c>
      <c r="AB33" s="1" t="n">
        <v>4</v>
      </c>
      <c r="AC33" s="1" t="n">
        <v>0</v>
      </c>
      <c r="AD33" s="1" t="n">
        <v>39</v>
      </c>
      <c r="AE33" s="1" t="n">
        <v>0</v>
      </c>
      <c r="AF33" s="1" t="s">
        <v>494</v>
      </c>
      <c r="AG33" s="1" t="n">
        <v>1</v>
      </c>
      <c r="AH33" s="1" t="n">
        <v>0</v>
      </c>
    </row>
    <row r="34" customFormat="false" ht="12.8" hidden="false" customHeight="false" outlineLevel="0" collapsed="false">
      <c r="A34" s="1" t="s">
        <v>19</v>
      </c>
      <c r="B34" s="1" t="s">
        <v>23</v>
      </c>
      <c r="C34" s="1" t="s">
        <v>98</v>
      </c>
      <c r="D34" s="1" t="s">
        <v>99</v>
      </c>
      <c r="E34" s="1" t="n">
        <v>3</v>
      </c>
      <c r="F34" s="1" t="n">
        <v>11</v>
      </c>
      <c r="G34" s="1" t="n">
        <v>14</v>
      </c>
      <c r="H34" s="1" t="n">
        <v>1</v>
      </c>
      <c r="I34" s="1" t="s">
        <v>495</v>
      </c>
      <c r="J34" s="1" t="n">
        <v>0</v>
      </c>
      <c r="K34" s="1" t="n">
        <v>2</v>
      </c>
      <c r="L34" s="1" t="n">
        <f aca="false">SUM(J34:K34)+E34+F34</f>
        <v>16</v>
      </c>
      <c r="M34" s="1" t="n">
        <f aca="false">+L34+G34-J34-K34</f>
        <v>28</v>
      </c>
      <c r="N34" s="1" t="n">
        <v>3</v>
      </c>
      <c r="O34" s="1" t="n">
        <v>2</v>
      </c>
      <c r="P34" s="1" t="n">
        <v>10</v>
      </c>
      <c r="Q34" s="1" t="n">
        <v>1</v>
      </c>
      <c r="R34" s="1" t="s">
        <v>496</v>
      </c>
      <c r="S34" s="1" t="n">
        <v>0</v>
      </c>
      <c r="T34" s="1" t="n">
        <v>1</v>
      </c>
      <c r="U34" s="1" t="n">
        <v>3</v>
      </c>
      <c r="V34" s="1" t="n">
        <v>6</v>
      </c>
      <c r="W34" s="1" t="n">
        <v>9</v>
      </c>
      <c r="X34" s="1" t="n">
        <v>0</v>
      </c>
      <c r="Y34" s="1" t="s">
        <v>495</v>
      </c>
      <c r="Z34" s="1" t="n">
        <v>0</v>
      </c>
      <c r="AA34" s="1" t="n">
        <v>1</v>
      </c>
      <c r="AB34" s="1" t="n">
        <v>3</v>
      </c>
      <c r="AC34" s="1" t="n">
        <v>2</v>
      </c>
      <c r="AD34" s="1" t="n">
        <v>7</v>
      </c>
      <c r="AE34" s="1" t="n">
        <v>0</v>
      </c>
      <c r="AF34" s="1" t="s">
        <v>497</v>
      </c>
      <c r="AG34" s="1" t="n">
        <v>0</v>
      </c>
      <c r="AH34" s="1" t="n">
        <v>1</v>
      </c>
    </row>
    <row r="35" customFormat="false" ht="12.8" hidden="false" customHeight="false" outlineLevel="0" collapsed="false">
      <c r="A35" s="1" t="s">
        <v>19</v>
      </c>
      <c r="B35" s="1" t="s">
        <v>29</v>
      </c>
      <c r="C35" s="1" t="s">
        <v>102</v>
      </c>
      <c r="D35" s="1" t="s">
        <v>103</v>
      </c>
      <c r="E35" s="1" t="n">
        <v>185</v>
      </c>
      <c r="F35" s="1" t="n">
        <v>7146</v>
      </c>
      <c r="G35" s="1" t="n">
        <v>2609</v>
      </c>
      <c r="H35" s="1" t="n">
        <v>28</v>
      </c>
      <c r="I35" s="1" t="s">
        <v>498</v>
      </c>
      <c r="J35" s="1" t="n">
        <v>18</v>
      </c>
      <c r="K35" s="1" t="n">
        <v>528</v>
      </c>
      <c r="L35" s="1" t="n">
        <f aca="false">SUM(J35:K35)+E35+F35</f>
        <v>7877</v>
      </c>
      <c r="M35" s="1" t="n">
        <f aca="false">+L35+G35-J35-K35</f>
        <v>9940</v>
      </c>
      <c r="N35" s="1" t="n">
        <v>100</v>
      </c>
      <c r="O35" s="1" t="n">
        <v>4596</v>
      </c>
      <c r="P35" s="1" t="n">
        <v>1468</v>
      </c>
      <c r="Q35" s="1" t="n">
        <v>23</v>
      </c>
      <c r="R35" s="1" t="s">
        <v>499</v>
      </c>
      <c r="S35" s="1" t="n">
        <v>15</v>
      </c>
      <c r="T35" s="1" t="n">
        <v>418</v>
      </c>
      <c r="U35" s="1" t="n">
        <v>96</v>
      </c>
      <c r="V35" s="1" t="n">
        <v>3932</v>
      </c>
      <c r="W35" s="1" t="n">
        <v>1184</v>
      </c>
      <c r="X35" s="1" t="n">
        <v>12</v>
      </c>
      <c r="Y35" s="1" t="s">
        <v>500</v>
      </c>
      <c r="Z35" s="1" t="n">
        <v>6</v>
      </c>
      <c r="AA35" s="1" t="n">
        <v>237</v>
      </c>
      <c r="AB35" s="1" t="n">
        <v>53</v>
      </c>
      <c r="AC35" s="1" t="n">
        <v>2613</v>
      </c>
      <c r="AD35" s="1" t="n">
        <v>606</v>
      </c>
      <c r="AE35" s="1" t="n">
        <v>10</v>
      </c>
      <c r="AF35" s="1" t="s">
        <v>501</v>
      </c>
      <c r="AG35" s="1" t="n">
        <v>5</v>
      </c>
      <c r="AH35" s="1" t="n">
        <v>184</v>
      </c>
    </row>
    <row r="36" customFormat="false" ht="12.8" hidden="false" customHeight="false" outlineLevel="0" collapsed="false">
      <c r="A36" s="1" t="s">
        <v>19</v>
      </c>
      <c r="B36" s="1" t="s">
        <v>20</v>
      </c>
      <c r="C36" s="1" t="s">
        <v>104</v>
      </c>
      <c r="D36" s="1" t="s">
        <v>105</v>
      </c>
      <c r="E36" s="1" t="n">
        <v>13</v>
      </c>
      <c r="F36" s="1" t="n">
        <v>5</v>
      </c>
      <c r="G36" s="1" t="n">
        <v>418</v>
      </c>
      <c r="H36" s="1" t="n">
        <v>18</v>
      </c>
      <c r="I36" s="1" t="s">
        <v>502</v>
      </c>
      <c r="J36" s="1" t="n">
        <v>10</v>
      </c>
      <c r="K36" s="1" t="n">
        <v>12</v>
      </c>
      <c r="L36" s="1" t="n">
        <f aca="false">SUM(J36:K36)+E36+F36</f>
        <v>40</v>
      </c>
      <c r="M36" s="1" t="n">
        <f aca="false">+L36+G36-J36-K36</f>
        <v>436</v>
      </c>
      <c r="N36" s="1" t="n">
        <v>11</v>
      </c>
      <c r="O36" s="1" t="n">
        <v>4</v>
      </c>
      <c r="P36" s="1" t="n">
        <v>331</v>
      </c>
      <c r="Q36" s="1" t="n">
        <v>18</v>
      </c>
      <c r="R36" s="1" t="s">
        <v>503</v>
      </c>
      <c r="S36" s="1" t="n">
        <v>6</v>
      </c>
      <c r="T36" s="1" t="n">
        <v>8</v>
      </c>
      <c r="U36" s="1" t="n">
        <v>6</v>
      </c>
      <c r="V36" s="1" t="n">
        <v>2</v>
      </c>
      <c r="W36" s="1" t="n">
        <v>127</v>
      </c>
      <c r="X36" s="1" t="n">
        <v>0</v>
      </c>
      <c r="Y36" s="1" t="s">
        <v>504</v>
      </c>
      <c r="Z36" s="1" t="n">
        <v>5</v>
      </c>
      <c r="AA36" s="1" t="n">
        <v>9</v>
      </c>
      <c r="AB36" s="1" t="n">
        <v>5</v>
      </c>
      <c r="AC36" s="1" t="n">
        <v>1</v>
      </c>
      <c r="AD36" s="1" t="n">
        <v>92</v>
      </c>
      <c r="AE36" s="1" t="n">
        <v>0</v>
      </c>
      <c r="AF36" s="1" t="s">
        <v>464</v>
      </c>
      <c r="AG36" s="1" t="n">
        <v>3</v>
      </c>
      <c r="AH36" s="1" t="n">
        <v>6</v>
      </c>
    </row>
    <row r="37" customFormat="false" ht="12.8" hidden="false" customHeight="false" outlineLevel="0" collapsed="false">
      <c r="A37" s="1" t="s">
        <v>19</v>
      </c>
      <c r="B37" s="1" t="s">
        <v>20</v>
      </c>
      <c r="C37" s="1" t="s">
        <v>106</v>
      </c>
      <c r="D37" s="1" t="s">
        <v>107</v>
      </c>
      <c r="E37" s="1" t="n">
        <v>404</v>
      </c>
      <c r="F37" s="1" t="n">
        <v>6</v>
      </c>
      <c r="G37" s="1" t="n">
        <v>242</v>
      </c>
      <c r="H37" s="1" t="n">
        <v>22</v>
      </c>
      <c r="I37" s="1" t="s">
        <v>505</v>
      </c>
      <c r="J37" s="1" t="n">
        <v>71</v>
      </c>
      <c r="K37" s="1" t="n">
        <v>3</v>
      </c>
      <c r="L37" s="1" t="n">
        <f aca="false">SUM(J37:K37)+E37+F37</f>
        <v>484</v>
      </c>
      <c r="M37" s="1" t="n">
        <f aca="false">+L37+G37-J37-K37</f>
        <v>652</v>
      </c>
      <c r="N37" s="1" t="n">
        <v>333</v>
      </c>
      <c r="O37" s="1" t="n">
        <v>3</v>
      </c>
      <c r="P37" s="1" t="n">
        <v>192</v>
      </c>
      <c r="Q37" s="1" t="n">
        <v>17</v>
      </c>
      <c r="R37" s="1" t="s">
        <v>506</v>
      </c>
      <c r="S37" s="1" t="n">
        <v>58</v>
      </c>
      <c r="T37" s="1" t="n">
        <v>3</v>
      </c>
      <c r="U37" s="1" t="n">
        <v>216</v>
      </c>
      <c r="V37" s="1" t="n">
        <v>5</v>
      </c>
      <c r="W37" s="1" t="n">
        <v>94</v>
      </c>
      <c r="X37" s="1" t="n">
        <v>15</v>
      </c>
      <c r="Y37" s="1" t="s">
        <v>507</v>
      </c>
      <c r="Z37" s="1" t="n">
        <v>27</v>
      </c>
      <c r="AA37" s="1" t="n">
        <v>1</v>
      </c>
      <c r="AB37" s="1" t="n">
        <v>177</v>
      </c>
      <c r="AC37" s="1" t="n">
        <v>2</v>
      </c>
      <c r="AD37" s="1" t="n">
        <v>67</v>
      </c>
      <c r="AE37" s="1" t="n">
        <v>12</v>
      </c>
      <c r="AF37" s="1" t="s">
        <v>508</v>
      </c>
      <c r="AG37" s="1" t="n">
        <v>24</v>
      </c>
      <c r="AH37" s="1" t="n">
        <v>1</v>
      </c>
    </row>
    <row r="38" customFormat="false" ht="12.8" hidden="false" customHeight="false" outlineLevel="0" collapsed="false">
      <c r="A38" s="1" t="s">
        <v>19</v>
      </c>
      <c r="B38" s="1" t="s">
        <v>20</v>
      </c>
      <c r="C38" s="1" t="s">
        <v>108</v>
      </c>
      <c r="D38" s="1" t="s">
        <v>109</v>
      </c>
      <c r="E38" s="1" t="n">
        <v>103</v>
      </c>
      <c r="F38" s="1" t="n">
        <v>61</v>
      </c>
      <c r="G38" s="1" t="n">
        <v>217</v>
      </c>
      <c r="H38" s="1" t="n">
        <v>3</v>
      </c>
      <c r="I38" s="1" t="s">
        <v>509</v>
      </c>
      <c r="J38" s="1" t="n">
        <v>13</v>
      </c>
      <c r="K38" s="1" t="n">
        <v>19</v>
      </c>
      <c r="L38" s="1" t="n">
        <f aca="false">SUM(J38:K38)+E38+F38</f>
        <v>196</v>
      </c>
      <c r="M38" s="1" t="n">
        <f aca="false">+L38+G38-J38-K38</f>
        <v>381</v>
      </c>
      <c r="N38" s="1" t="n">
        <v>56</v>
      </c>
      <c r="O38" s="1" t="n">
        <v>33</v>
      </c>
      <c r="P38" s="1" t="n">
        <v>163</v>
      </c>
      <c r="Q38" s="1" t="n">
        <v>3</v>
      </c>
      <c r="R38" s="1" t="s">
        <v>510</v>
      </c>
      <c r="S38" s="1" t="n">
        <v>13</v>
      </c>
      <c r="T38" s="1" t="n">
        <v>12</v>
      </c>
      <c r="U38" s="1" t="n">
        <v>56</v>
      </c>
      <c r="V38" s="1" t="n">
        <v>22</v>
      </c>
      <c r="W38" s="1" t="n">
        <v>53</v>
      </c>
      <c r="X38" s="1" t="n">
        <v>0</v>
      </c>
      <c r="Y38" s="1" t="s">
        <v>511</v>
      </c>
      <c r="Z38" s="1" t="n">
        <v>2</v>
      </c>
      <c r="AA38" s="1" t="n">
        <v>5</v>
      </c>
      <c r="AB38" s="1" t="n">
        <v>30</v>
      </c>
      <c r="AC38" s="1" t="n">
        <v>15</v>
      </c>
      <c r="AD38" s="1" t="n">
        <v>33</v>
      </c>
      <c r="AE38" s="1" t="n">
        <v>0</v>
      </c>
      <c r="AF38" s="1" t="s">
        <v>512</v>
      </c>
      <c r="AG38" s="1" t="n">
        <v>2</v>
      </c>
      <c r="AH38" s="1" t="n">
        <v>2</v>
      </c>
    </row>
    <row r="39" customFormat="false" ht="12.8" hidden="false" customHeight="false" outlineLevel="0" collapsed="false">
      <c r="A39" s="1" t="s">
        <v>19</v>
      </c>
      <c r="B39" s="1" t="s">
        <v>20</v>
      </c>
      <c r="C39" s="1" t="s">
        <v>112</v>
      </c>
      <c r="D39" s="1" t="s">
        <v>113</v>
      </c>
      <c r="E39" s="1" t="n">
        <v>7</v>
      </c>
      <c r="F39" s="1" t="n">
        <v>4</v>
      </c>
      <c r="G39" s="1" t="n">
        <v>15</v>
      </c>
      <c r="H39" s="1" t="n">
        <v>0</v>
      </c>
      <c r="I39" s="1" t="s">
        <v>513</v>
      </c>
      <c r="J39" s="1" t="n">
        <v>1</v>
      </c>
      <c r="K39" s="1" t="n">
        <v>2</v>
      </c>
      <c r="L39" s="1" t="n">
        <f aca="false">SUM(J39:K39)+E39+F39</f>
        <v>14</v>
      </c>
      <c r="M39" s="1" t="n">
        <f aca="false">+L39+G39-J39-K39</f>
        <v>26</v>
      </c>
      <c r="N39" s="1" t="n">
        <v>4</v>
      </c>
      <c r="O39" s="1" t="n">
        <v>2</v>
      </c>
      <c r="P39" s="1" t="n">
        <v>11</v>
      </c>
      <c r="Q39" s="1" t="n">
        <v>0</v>
      </c>
      <c r="R39" s="1" t="s">
        <v>510</v>
      </c>
      <c r="S39" s="1" t="n">
        <v>1</v>
      </c>
      <c r="T39" s="1" t="n">
        <v>2</v>
      </c>
      <c r="U39" s="1" t="n">
        <v>2</v>
      </c>
      <c r="V39" s="1" t="n">
        <v>3</v>
      </c>
      <c r="W39" s="1" t="n">
        <v>8</v>
      </c>
      <c r="X39" s="1" t="n">
        <v>0</v>
      </c>
      <c r="Y39" s="1" t="s">
        <v>514</v>
      </c>
      <c r="Z39" s="1" t="n">
        <v>1</v>
      </c>
      <c r="AA39" s="1" t="n">
        <v>1</v>
      </c>
      <c r="AB39" s="1" t="n">
        <v>1</v>
      </c>
      <c r="AC39" s="1" t="n">
        <v>2</v>
      </c>
      <c r="AD39" s="1" t="n">
        <v>4</v>
      </c>
      <c r="AE39" s="1" t="n">
        <v>0</v>
      </c>
      <c r="AF39" s="1" t="s">
        <v>515</v>
      </c>
      <c r="AG39" s="1" t="n">
        <v>1</v>
      </c>
      <c r="AH39" s="1" t="n">
        <v>1</v>
      </c>
    </row>
    <row r="40" customFormat="false" ht="12.8" hidden="false" customHeight="false" outlineLevel="0" collapsed="false">
      <c r="A40" s="1" t="s">
        <v>19</v>
      </c>
      <c r="B40" s="1" t="s">
        <v>20</v>
      </c>
      <c r="C40" s="1" t="s">
        <v>114</v>
      </c>
      <c r="D40" s="1" t="s">
        <v>115</v>
      </c>
      <c r="E40" s="1" t="n">
        <v>22</v>
      </c>
      <c r="F40" s="1" t="n">
        <v>5</v>
      </c>
      <c r="G40" s="1" t="n">
        <v>103</v>
      </c>
      <c r="H40" s="1" t="n">
        <v>1</v>
      </c>
      <c r="I40" s="1" t="s">
        <v>437</v>
      </c>
      <c r="J40" s="1" t="n">
        <v>11</v>
      </c>
      <c r="K40" s="1" t="n">
        <v>10</v>
      </c>
      <c r="L40" s="1" t="n">
        <f aca="false">SUM(J40:K40)+E40+F40</f>
        <v>48</v>
      </c>
      <c r="M40" s="1" t="n">
        <f aca="false">+L40+G40-J40-K40</f>
        <v>130</v>
      </c>
      <c r="N40" s="1" t="n">
        <v>11</v>
      </c>
      <c r="O40" s="1" t="n">
        <v>0</v>
      </c>
      <c r="P40" s="1" t="n">
        <v>77</v>
      </c>
      <c r="Q40" s="1" t="n">
        <v>1</v>
      </c>
      <c r="R40" s="1" t="s">
        <v>516</v>
      </c>
      <c r="S40" s="1" t="n">
        <v>6</v>
      </c>
      <c r="T40" s="1" t="n">
        <v>3</v>
      </c>
      <c r="U40" s="1" t="n">
        <v>11</v>
      </c>
      <c r="V40" s="1" t="n">
        <v>2</v>
      </c>
      <c r="W40" s="1" t="n">
        <v>45</v>
      </c>
      <c r="X40" s="1" t="n">
        <v>0</v>
      </c>
      <c r="Y40" s="1" t="s">
        <v>517</v>
      </c>
      <c r="Z40" s="1" t="n">
        <v>4</v>
      </c>
      <c r="AA40" s="1" t="n">
        <v>6</v>
      </c>
      <c r="AB40" s="1" t="n">
        <v>6</v>
      </c>
      <c r="AC40" s="1" t="n">
        <v>0</v>
      </c>
      <c r="AD40" s="1" t="n">
        <v>31</v>
      </c>
      <c r="AE40" s="1" t="n">
        <v>0</v>
      </c>
      <c r="AF40" s="1" t="s">
        <v>518</v>
      </c>
      <c r="AG40" s="1" t="n">
        <v>2</v>
      </c>
      <c r="AH40" s="1" t="n">
        <v>2</v>
      </c>
    </row>
    <row r="41" customFormat="false" ht="12.8" hidden="false" customHeight="false" outlineLevel="0" collapsed="false">
      <c r="A41" s="1" t="s">
        <v>19</v>
      </c>
      <c r="B41" s="1" t="s">
        <v>23</v>
      </c>
      <c r="C41" s="1" t="s">
        <v>116</v>
      </c>
      <c r="D41" s="1" t="s">
        <v>117</v>
      </c>
      <c r="E41" s="1" t="n">
        <v>5</v>
      </c>
      <c r="F41" s="1" t="n">
        <v>0</v>
      </c>
      <c r="G41" s="1" t="n">
        <v>58</v>
      </c>
      <c r="H41" s="1" t="n">
        <v>0</v>
      </c>
      <c r="I41" s="1" t="s">
        <v>519</v>
      </c>
      <c r="J41" s="1" t="n">
        <v>19</v>
      </c>
      <c r="K41" s="1" t="n">
        <v>1</v>
      </c>
      <c r="L41" s="1" t="n">
        <f aca="false">SUM(J41:K41)+E41+F41</f>
        <v>25</v>
      </c>
      <c r="M41" s="1" t="n">
        <f aca="false">+L41+G41-J41-K41</f>
        <v>63</v>
      </c>
      <c r="N41" s="1" t="n">
        <v>4</v>
      </c>
      <c r="O41" s="1" t="n">
        <v>0</v>
      </c>
      <c r="P41" s="1" t="n">
        <v>57</v>
      </c>
      <c r="Q41" s="1" t="n">
        <v>0</v>
      </c>
      <c r="R41" s="1" t="s">
        <v>520</v>
      </c>
      <c r="S41" s="1" t="n">
        <v>18</v>
      </c>
      <c r="T41" s="1" t="n">
        <v>1</v>
      </c>
      <c r="U41" s="1" t="n">
        <v>2</v>
      </c>
      <c r="V41" s="1" t="n">
        <v>0</v>
      </c>
      <c r="W41" s="1" t="n">
        <v>32</v>
      </c>
      <c r="X41" s="1" t="n">
        <v>0</v>
      </c>
      <c r="Y41" s="1" t="s">
        <v>504</v>
      </c>
      <c r="Z41" s="1" t="n">
        <v>9</v>
      </c>
      <c r="AA41" s="1" t="n">
        <v>1</v>
      </c>
      <c r="AB41" s="1" t="n">
        <v>2</v>
      </c>
      <c r="AC41" s="1" t="n">
        <v>0</v>
      </c>
      <c r="AD41" s="1" t="n">
        <v>31</v>
      </c>
      <c r="AE41" s="1" t="n">
        <v>0</v>
      </c>
      <c r="AF41" s="1" t="s">
        <v>464</v>
      </c>
      <c r="AG41" s="1" t="n">
        <v>8</v>
      </c>
      <c r="AH41" s="1" t="n">
        <v>1</v>
      </c>
    </row>
    <row r="42" customFormat="false" ht="12.8" hidden="false" customHeight="false" outlineLevel="0" collapsed="false">
      <c r="A42" s="1" t="s">
        <v>19</v>
      </c>
      <c r="B42" s="1" t="s">
        <v>20</v>
      </c>
      <c r="C42" s="1" t="s">
        <v>120</v>
      </c>
      <c r="D42" s="1" t="s">
        <v>121</v>
      </c>
      <c r="E42" s="1" t="n">
        <v>11</v>
      </c>
      <c r="F42" s="1" t="n">
        <v>0</v>
      </c>
      <c r="G42" s="1" t="n">
        <v>119</v>
      </c>
      <c r="H42" s="1" t="n">
        <v>0</v>
      </c>
      <c r="I42" s="1" t="s">
        <v>521</v>
      </c>
      <c r="J42" s="1" t="n">
        <v>2</v>
      </c>
      <c r="K42" s="1" t="n">
        <v>3</v>
      </c>
      <c r="L42" s="1" t="n">
        <f aca="false">SUM(J42:K42)+E42+F42</f>
        <v>16</v>
      </c>
      <c r="M42" s="1" t="n">
        <f aca="false">+L42+G42-J42-K42</f>
        <v>130</v>
      </c>
      <c r="N42" s="1" t="n">
        <v>8</v>
      </c>
      <c r="O42" s="1" t="n">
        <v>0</v>
      </c>
      <c r="P42" s="1" t="n">
        <v>102</v>
      </c>
      <c r="Q42" s="1" t="n">
        <v>0</v>
      </c>
      <c r="R42" s="1" t="s">
        <v>522</v>
      </c>
      <c r="S42" s="1" t="n">
        <v>2</v>
      </c>
      <c r="T42" s="1" t="n">
        <v>2</v>
      </c>
      <c r="U42" s="1" t="n">
        <v>4</v>
      </c>
      <c r="V42" s="1" t="n">
        <v>0</v>
      </c>
      <c r="W42" s="1" t="n">
        <v>53</v>
      </c>
      <c r="X42" s="1" t="n">
        <v>0</v>
      </c>
      <c r="Y42" s="1" t="s">
        <v>523</v>
      </c>
      <c r="Z42" s="1" t="n">
        <v>0</v>
      </c>
      <c r="AA42" s="1" t="n">
        <v>3</v>
      </c>
      <c r="AB42" s="1" t="n">
        <v>3</v>
      </c>
      <c r="AC42" s="1" t="n">
        <v>0</v>
      </c>
      <c r="AD42" s="1" t="n">
        <v>45</v>
      </c>
      <c r="AE42" s="1" t="n">
        <v>0</v>
      </c>
      <c r="AF42" s="1" t="s">
        <v>470</v>
      </c>
      <c r="AG42" s="1" t="n">
        <v>0</v>
      </c>
      <c r="AH42" s="1" t="n">
        <v>2</v>
      </c>
    </row>
    <row r="43" customFormat="false" ht="12.8" hidden="false" customHeight="false" outlineLevel="0" collapsed="false">
      <c r="A43" s="1" t="s">
        <v>19</v>
      </c>
      <c r="B43" s="1" t="s">
        <v>20</v>
      </c>
      <c r="C43" s="1" t="s">
        <v>122</v>
      </c>
      <c r="D43" s="1" t="s">
        <v>123</v>
      </c>
      <c r="E43" s="1" t="n">
        <v>18</v>
      </c>
      <c r="F43" s="1" t="n">
        <v>0</v>
      </c>
      <c r="G43" s="1" t="n">
        <v>26</v>
      </c>
      <c r="H43" s="1" t="n">
        <v>1</v>
      </c>
      <c r="I43" s="1" t="s">
        <v>524</v>
      </c>
      <c r="J43" s="1" t="n">
        <v>11</v>
      </c>
      <c r="K43" s="1" t="n">
        <v>1</v>
      </c>
      <c r="L43" s="1" t="n">
        <f aca="false">SUM(J43:K43)+E43+F43</f>
        <v>30</v>
      </c>
      <c r="M43" s="1" t="n">
        <f aca="false">+L43+G43-J43-K43</f>
        <v>44</v>
      </c>
      <c r="N43" s="1" t="n">
        <v>11</v>
      </c>
      <c r="O43" s="1" t="n">
        <v>0</v>
      </c>
      <c r="P43" s="1" t="n">
        <v>14</v>
      </c>
      <c r="Q43" s="1" t="n">
        <v>1</v>
      </c>
      <c r="R43" s="1" t="s">
        <v>525</v>
      </c>
      <c r="S43" s="1" t="n">
        <v>5</v>
      </c>
      <c r="T43" s="1" t="n">
        <v>1</v>
      </c>
      <c r="U43" s="1" t="n">
        <v>8</v>
      </c>
      <c r="V43" s="1" t="n">
        <v>0</v>
      </c>
      <c r="W43" s="1" t="n">
        <v>11</v>
      </c>
      <c r="X43" s="1" t="n">
        <v>0</v>
      </c>
      <c r="Y43" s="1" t="s">
        <v>526</v>
      </c>
      <c r="Z43" s="1" t="n">
        <v>5</v>
      </c>
      <c r="AA43" s="1" t="n">
        <v>1</v>
      </c>
      <c r="AB43" s="1" t="n">
        <v>4</v>
      </c>
      <c r="AC43" s="1" t="n">
        <v>0</v>
      </c>
      <c r="AD43" s="1" t="n">
        <v>4</v>
      </c>
      <c r="AE43" s="1" t="n">
        <v>0</v>
      </c>
      <c r="AF43" s="1" t="s">
        <v>495</v>
      </c>
      <c r="AG43" s="1" t="n">
        <v>3</v>
      </c>
      <c r="AH43" s="1" t="n">
        <v>1</v>
      </c>
    </row>
    <row r="44" customFormat="false" ht="12.8" hidden="false" customHeight="false" outlineLevel="0" collapsed="false">
      <c r="A44" s="1" t="s">
        <v>19</v>
      </c>
      <c r="B44" s="1" t="s">
        <v>20</v>
      </c>
      <c r="C44" s="1" t="s">
        <v>124</v>
      </c>
      <c r="D44" s="1" t="s">
        <v>125</v>
      </c>
      <c r="E44" s="1" t="n">
        <v>25</v>
      </c>
      <c r="F44" s="1" t="n">
        <v>15</v>
      </c>
      <c r="G44" s="1" t="n">
        <v>63</v>
      </c>
      <c r="H44" s="1" t="n">
        <v>10</v>
      </c>
      <c r="I44" s="1" t="s">
        <v>527</v>
      </c>
      <c r="J44" s="1" t="n">
        <v>27</v>
      </c>
      <c r="K44" s="1" t="n">
        <v>4</v>
      </c>
      <c r="L44" s="1" t="n">
        <f aca="false">SUM(J44:K44)+E44+F44</f>
        <v>71</v>
      </c>
      <c r="M44" s="1" t="n">
        <f aca="false">+L44+G44-J44-K44</f>
        <v>103</v>
      </c>
      <c r="N44" s="1" t="n">
        <v>18</v>
      </c>
      <c r="O44" s="1" t="n">
        <v>9</v>
      </c>
      <c r="P44" s="1" t="n">
        <v>46</v>
      </c>
      <c r="Q44" s="1" t="n">
        <v>9</v>
      </c>
      <c r="R44" s="1" t="s">
        <v>528</v>
      </c>
      <c r="S44" s="1" t="n">
        <v>17</v>
      </c>
      <c r="T44" s="1" t="n">
        <v>4</v>
      </c>
      <c r="U44" s="1" t="n">
        <v>9</v>
      </c>
      <c r="V44" s="1" t="n">
        <v>13</v>
      </c>
      <c r="W44" s="1" t="n">
        <v>30</v>
      </c>
      <c r="X44" s="1" t="n">
        <v>7</v>
      </c>
      <c r="Y44" s="1" t="s">
        <v>513</v>
      </c>
      <c r="Z44" s="1" t="n">
        <v>12</v>
      </c>
      <c r="AA44" s="1" t="n">
        <v>2</v>
      </c>
      <c r="AB44" s="1" t="n">
        <v>4</v>
      </c>
      <c r="AC44" s="1" t="n">
        <v>8</v>
      </c>
      <c r="AD44" s="1" t="n">
        <v>20</v>
      </c>
      <c r="AE44" s="1" t="n">
        <v>6</v>
      </c>
      <c r="AF44" s="1" t="s">
        <v>529</v>
      </c>
      <c r="AG44" s="1" t="n">
        <v>8</v>
      </c>
      <c r="AH44" s="1" t="n">
        <v>2</v>
      </c>
    </row>
    <row r="45" customFormat="false" ht="12.8" hidden="false" customHeight="false" outlineLevel="0" collapsed="false">
      <c r="A45" s="1" t="s">
        <v>19</v>
      </c>
      <c r="B45" s="1" t="s">
        <v>23</v>
      </c>
      <c r="C45" s="1" t="s">
        <v>126</v>
      </c>
      <c r="D45" s="1" t="s">
        <v>127</v>
      </c>
      <c r="E45" s="1" t="n">
        <v>30</v>
      </c>
      <c r="F45" s="1" t="n">
        <v>5</v>
      </c>
      <c r="G45" s="1" t="n">
        <v>72</v>
      </c>
      <c r="H45" s="1" t="n">
        <v>0</v>
      </c>
      <c r="I45" s="1" t="s">
        <v>530</v>
      </c>
      <c r="J45" s="1" t="n">
        <v>3</v>
      </c>
      <c r="K45" s="1" t="n">
        <v>9</v>
      </c>
      <c r="L45" s="1" t="n">
        <f aca="false">SUM(J45:K45)+E45+F45</f>
        <v>47</v>
      </c>
      <c r="M45" s="1" t="n">
        <f aca="false">+L45+G45-J45-K45</f>
        <v>107</v>
      </c>
      <c r="N45" s="1" t="n">
        <v>9</v>
      </c>
      <c r="O45" s="1" t="n">
        <v>5</v>
      </c>
      <c r="P45" s="1" t="n">
        <v>59</v>
      </c>
      <c r="Q45" s="1" t="n">
        <v>0</v>
      </c>
      <c r="R45" s="1" t="s">
        <v>531</v>
      </c>
      <c r="S45" s="1" t="n">
        <v>2</v>
      </c>
      <c r="T45" s="1" t="n">
        <v>6</v>
      </c>
      <c r="U45" s="1" t="n">
        <v>20</v>
      </c>
      <c r="V45" s="1" t="n">
        <v>2</v>
      </c>
      <c r="W45" s="1" t="n">
        <v>28</v>
      </c>
      <c r="X45" s="1" t="n">
        <v>0</v>
      </c>
      <c r="Y45" s="1" t="s">
        <v>525</v>
      </c>
      <c r="Z45" s="1" t="n">
        <v>1</v>
      </c>
      <c r="AA45" s="1" t="n">
        <v>5</v>
      </c>
      <c r="AB45" s="1" t="n">
        <v>5</v>
      </c>
      <c r="AC45" s="1" t="n">
        <v>2</v>
      </c>
      <c r="AD45" s="1" t="n">
        <v>23</v>
      </c>
      <c r="AE45" s="1" t="n">
        <v>0</v>
      </c>
      <c r="AF45" s="1" t="s">
        <v>532</v>
      </c>
      <c r="AG45" s="1" t="n">
        <v>0</v>
      </c>
      <c r="AH45" s="1" t="n">
        <v>5</v>
      </c>
    </row>
    <row r="46" customFormat="false" ht="12.8" hidden="false" customHeight="false" outlineLevel="0" collapsed="false">
      <c r="A46" s="1" t="s">
        <v>19</v>
      </c>
      <c r="B46" s="1" t="s">
        <v>23</v>
      </c>
      <c r="C46" s="1" t="s">
        <v>128</v>
      </c>
      <c r="D46" s="1" t="s">
        <v>129</v>
      </c>
      <c r="E46" s="1" t="n">
        <v>20</v>
      </c>
      <c r="F46" s="1" t="n">
        <v>58</v>
      </c>
      <c r="G46" s="1" t="n">
        <v>114</v>
      </c>
      <c r="H46" s="1" t="n">
        <v>0</v>
      </c>
      <c r="I46" s="1" t="s">
        <v>533</v>
      </c>
      <c r="J46" s="1" t="n">
        <v>3</v>
      </c>
      <c r="K46" s="1" t="n">
        <v>12</v>
      </c>
      <c r="L46" s="1" t="n">
        <f aca="false">SUM(J46:K46)+E46+F46</f>
        <v>93</v>
      </c>
      <c r="M46" s="1" t="n">
        <f aca="false">+L46+G46-J46-K46</f>
        <v>192</v>
      </c>
      <c r="N46" s="1" t="n">
        <v>11</v>
      </c>
      <c r="O46" s="1" t="n">
        <v>38</v>
      </c>
      <c r="P46" s="1" t="n">
        <v>94</v>
      </c>
      <c r="Q46" s="1" t="n">
        <v>0</v>
      </c>
      <c r="R46" s="1" t="s">
        <v>534</v>
      </c>
      <c r="S46" s="1" t="n">
        <v>3</v>
      </c>
      <c r="T46" s="1" t="n">
        <v>6</v>
      </c>
      <c r="U46" s="1" t="n">
        <v>14</v>
      </c>
      <c r="V46" s="1" t="n">
        <v>23</v>
      </c>
      <c r="W46" s="1" t="n">
        <v>21</v>
      </c>
      <c r="X46" s="1" t="n">
        <v>0</v>
      </c>
      <c r="Y46" s="1" t="s">
        <v>535</v>
      </c>
      <c r="Z46" s="1" t="n">
        <v>0</v>
      </c>
      <c r="AA46" s="1" t="n">
        <v>7</v>
      </c>
      <c r="AB46" s="1" t="n">
        <v>8</v>
      </c>
      <c r="AC46" s="1" t="n">
        <v>13</v>
      </c>
      <c r="AD46" s="1" t="n">
        <v>15</v>
      </c>
      <c r="AE46" s="1" t="n">
        <v>0</v>
      </c>
      <c r="AF46" s="1" t="s">
        <v>469</v>
      </c>
      <c r="AG46" s="1" t="n">
        <v>0</v>
      </c>
      <c r="AH46" s="1" t="n">
        <v>3</v>
      </c>
    </row>
    <row r="47" customFormat="false" ht="12.8" hidden="false" customHeight="false" outlineLevel="0" collapsed="false">
      <c r="A47" s="1" t="s">
        <v>19</v>
      </c>
      <c r="B47" s="1" t="s">
        <v>29</v>
      </c>
      <c r="C47" s="1" t="s">
        <v>130</v>
      </c>
      <c r="D47" s="1" t="s">
        <v>131</v>
      </c>
      <c r="E47" s="1" t="n">
        <v>0</v>
      </c>
      <c r="F47" s="1" t="n">
        <v>1</v>
      </c>
      <c r="G47" s="1" t="n">
        <v>97</v>
      </c>
      <c r="H47" s="1" t="n">
        <v>2</v>
      </c>
      <c r="I47" s="1" t="s">
        <v>536</v>
      </c>
      <c r="J47" s="1" t="n">
        <v>0</v>
      </c>
      <c r="K47" s="1" t="n">
        <v>14</v>
      </c>
      <c r="L47" s="1" t="n">
        <f aca="false">SUM(J47:K47)+E47+F47</f>
        <v>15</v>
      </c>
      <c r="M47" s="1" t="n">
        <f aca="false">+L47+G47-J47-K47</f>
        <v>98</v>
      </c>
      <c r="N47" s="1" t="n">
        <v>0</v>
      </c>
      <c r="O47" s="1" t="n">
        <v>1</v>
      </c>
      <c r="P47" s="1" t="n">
        <v>69</v>
      </c>
      <c r="Q47" s="1" t="n">
        <v>2</v>
      </c>
      <c r="R47" s="1" t="s">
        <v>537</v>
      </c>
      <c r="S47" s="1" t="n">
        <v>0</v>
      </c>
      <c r="T47" s="1" t="n">
        <v>8</v>
      </c>
      <c r="U47" s="1" t="n">
        <v>0</v>
      </c>
      <c r="V47" s="1" t="n">
        <v>1</v>
      </c>
      <c r="W47" s="1" t="n">
        <v>50</v>
      </c>
      <c r="X47" s="1" t="n">
        <v>1</v>
      </c>
      <c r="Y47" s="1" t="s">
        <v>538</v>
      </c>
      <c r="Z47" s="1" t="n">
        <v>0</v>
      </c>
      <c r="AA47" s="1" t="n">
        <v>13</v>
      </c>
      <c r="AB47" s="1" t="n">
        <v>0</v>
      </c>
      <c r="AC47" s="1" t="n">
        <v>1</v>
      </c>
      <c r="AD47" s="1" t="n">
        <v>31</v>
      </c>
      <c r="AE47" s="1" t="n">
        <v>1</v>
      </c>
      <c r="AF47" s="1" t="s">
        <v>539</v>
      </c>
      <c r="AG47" s="1" t="n">
        <v>0</v>
      </c>
      <c r="AH47" s="1" t="n">
        <v>8</v>
      </c>
    </row>
    <row r="48" customFormat="false" ht="12.8" hidden="false" customHeight="false" outlineLevel="0" collapsed="false">
      <c r="A48" s="1" t="s">
        <v>19</v>
      </c>
      <c r="B48" s="1" t="s">
        <v>20</v>
      </c>
      <c r="C48" s="1" t="s">
        <v>132</v>
      </c>
      <c r="D48" s="1" t="s">
        <v>133</v>
      </c>
      <c r="E48" s="1" t="n">
        <v>550</v>
      </c>
      <c r="F48" s="1" t="n">
        <v>119</v>
      </c>
      <c r="G48" s="1" t="n">
        <v>3044</v>
      </c>
      <c r="H48" s="1" t="n">
        <v>21</v>
      </c>
      <c r="I48" s="1" t="s">
        <v>540</v>
      </c>
      <c r="J48" s="1" t="n">
        <v>402</v>
      </c>
      <c r="K48" s="1" t="n">
        <v>78</v>
      </c>
      <c r="L48" s="1" t="n">
        <f aca="false">SUM(J48:K48)+E48+F48</f>
        <v>1149</v>
      </c>
      <c r="M48" s="1" t="n">
        <f aca="false">+L48+G48-J48-K48</f>
        <v>3713</v>
      </c>
      <c r="N48" s="1" t="n">
        <v>346</v>
      </c>
      <c r="O48" s="1" t="n">
        <v>76</v>
      </c>
      <c r="P48" s="1" t="n">
        <v>2887</v>
      </c>
      <c r="Q48" s="1" t="n">
        <v>19</v>
      </c>
      <c r="R48" s="1" t="s">
        <v>541</v>
      </c>
      <c r="S48" s="1" t="n">
        <v>374</v>
      </c>
      <c r="T48" s="1" t="n">
        <v>60</v>
      </c>
      <c r="U48" s="1" t="n">
        <v>222</v>
      </c>
      <c r="V48" s="1" t="n">
        <v>78</v>
      </c>
      <c r="W48" s="1" t="n">
        <v>604</v>
      </c>
      <c r="X48" s="1" t="n">
        <v>8</v>
      </c>
      <c r="Y48" s="1" t="s">
        <v>542</v>
      </c>
      <c r="Z48" s="1" t="n">
        <v>80</v>
      </c>
      <c r="AA48" s="1" t="n">
        <v>46</v>
      </c>
      <c r="AB48" s="1" t="n">
        <v>117</v>
      </c>
      <c r="AC48" s="1" t="n">
        <v>58</v>
      </c>
      <c r="AD48" s="1" t="n">
        <v>528</v>
      </c>
      <c r="AE48" s="1" t="n">
        <v>6</v>
      </c>
      <c r="AF48" s="1" t="s">
        <v>543</v>
      </c>
      <c r="AG48" s="1" t="n">
        <v>67</v>
      </c>
      <c r="AH48" s="1" t="n">
        <v>37</v>
      </c>
    </row>
    <row r="49" customFormat="false" ht="12.8" hidden="false" customHeight="false" outlineLevel="0" collapsed="false">
      <c r="A49" s="1" t="s">
        <v>19</v>
      </c>
      <c r="B49" s="1" t="s">
        <v>23</v>
      </c>
      <c r="C49" s="1" t="s">
        <v>134</v>
      </c>
      <c r="D49" s="1" t="s">
        <v>135</v>
      </c>
      <c r="E49" s="1" t="n">
        <v>155</v>
      </c>
      <c r="F49" s="1" t="n">
        <v>17</v>
      </c>
      <c r="G49" s="1" t="n">
        <v>516</v>
      </c>
      <c r="H49" s="1" t="n">
        <v>8</v>
      </c>
      <c r="I49" s="1" t="s">
        <v>544</v>
      </c>
      <c r="J49" s="1" t="n">
        <v>86</v>
      </c>
      <c r="K49" s="1" t="n">
        <v>16</v>
      </c>
      <c r="L49" s="1" t="n">
        <f aca="false">SUM(J49:K49)+E49+F49</f>
        <v>274</v>
      </c>
      <c r="M49" s="1" t="n">
        <f aca="false">+L49+G49-J49-K49</f>
        <v>688</v>
      </c>
      <c r="N49" s="1" t="n">
        <v>132</v>
      </c>
      <c r="O49" s="1" t="n">
        <v>11</v>
      </c>
      <c r="P49" s="1" t="n">
        <v>445</v>
      </c>
      <c r="Q49" s="1" t="n">
        <v>8</v>
      </c>
      <c r="R49" s="1" t="s">
        <v>453</v>
      </c>
      <c r="S49" s="1" t="n">
        <v>82</v>
      </c>
      <c r="T49" s="1" t="n">
        <v>13</v>
      </c>
      <c r="U49" s="1" t="n">
        <v>46</v>
      </c>
      <c r="V49" s="1" t="n">
        <v>14</v>
      </c>
      <c r="W49" s="1" t="n">
        <v>136</v>
      </c>
      <c r="X49" s="1" t="n">
        <v>1</v>
      </c>
      <c r="Y49" s="1" t="s">
        <v>545</v>
      </c>
      <c r="Z49" s="1" t="n">
        <v>14</v>
      </c>
      <c r="AA49" s="1" t="n">
        <v>11</v>
      </c>
      <c r="AB49" s="1" t="n">
        <v>34</v>
      </c>
      <c r="AC49" s="1" t="n">
        <v>10</v>
      </c>
      <c r="AD49" s="1" t="n">
        <v>102</v>
      </c>
      <c r="AE49" s="1" t="n">
        <v>1</v>
      </c>
      <c r="AF49" s="1" t="s">
        <v>546</v>
      </c>
      <c r="AG49" s="1" t="n">
        <v>11</v>
      </c>
      <c r="AH49" s="1" t="n">
        <v>9</v>
      </c>
    </row>
    <row r="50" customFormat="false" ht="12.8" hidden="false" customHeight="false" outlineLevel="0" collapsed="false">
      <c r="A50" s="1" t="s">
        <v>19</v>
      </c>
      <c r="B50" s="1" t="s">
        <v>26</v>
      </c>
      <c r="C50" s="1" t="s">
        <v>136</v>
      </c>
      <c r="D50" s="1" t="s">
        <v>137</v>
      </c>
      <c r="E50" s="1" t="n">
        <v>3</v>
      </c>
      <c r="F50" s="1" t="n">
        <v>16</v>
      </c>
      <c r="G50" s="1" t="n">
        <v>240</v>
      </c>
      <c r="H50" s="1" t="n">
        <v>6</v>
      </c>
      <c r="I50" s="1" t="s">
        <v>522</v>
      </c>
      <c r="J50" s="1" t="n">
        <v>1</v>
      </c>
      <c r="K50" s="1" t="n">
        <v>0</v>
      </c>
      <c r="L50" s="1" t="n">
        <f aca="false">SUM(J50:K50)+E50+F50</f>
        <v>20</v>
      </c>
      <c r="M50" s="1" t="n">
        <f aca="false">+L50+G50-J50-K50</f>
        <v>259</v>
      </c>
      <c r="N50" s="1" t="n">
        <v>3</v>
      </c>
      <c r="O50" s="1" t="n">
        <v>7</v>
      </c>
      <c r="P50" s="1" t="n">
        <v>156</v>
      </c>
      <c r="Q50" s="1" t="n">
        <v>3</v>
      </c>
      <c r="R50" s="1" t="s">
        <v>547</v>
      </c>
      <c r="S50" s="1" t="n">
        <v>1</v>
      </c>
      <c r="T50" s="1" t="n">
        <v>0</v>
      </c>
      <c r="U50" s="1" t="n">
        <v>0</v>
      </c>
      <c r="V50" s="1" t="n">
        <v>11</v>
      </c>
      <c r="W50" s="1" t="n">
        <v>106</v>
      </c>
      <c r="X50" s="1" t="n">
        <v>3</v>
      </c>
      <c r="Y50" s="1" t="s">
        <v>491</v>
      </c>
      <c r="Z50" s="1" t="n">
        <v>0</v>
      </c>
      <c r="AA50" s="1" t="n">
        <v>0</v>
      </c>
      <c r="AB50" s="1" t="n">
        <v>0</v>
      </c>
      <c r="AC50" s="1" t="n">
        <v>6</v>
      </c>
      <c r="AD50" s="1" t="n">
        <v>62</v>
      </c>
      <c r="AE50" s="1" t="n">
        <v>1</v>
      </c>
      <c r="AF50" s="1" t="s">
        <v>548</v>
      </c>
      <c r="AG50" s="1" t="n">
        <v>0</v>
      </c>
      <c r="AH50" s="1" t="n">
        <v>0</v>
      </c>
    </row>
    <row r="51" customFormat="false" ht="12.8" hidden="false" customHeight="false" outlineLevel="0" collapsed="false">
      <c r="A51" s="1" t="s">
        <v>19</v>
      </c>
      <c r="B51" s="1" t="s">
        <v>23</v>
      </c>
      <c r="C51" s="1" t="s">
        <v>138</v>
      </c>
      <c r="D51" s="1" t="s">
        <v>139</v>
      </c>
      <c r="E51" s="1" t="n">
        <v>11</v>
      </c>
      <c r="F51" s="1" t="n">
        <v>16</v>
      </c>
      <c r="G51" s="1" t="n">
        <v>135</v>
      </c>
      <c r="H51" s="1" t="n">
        <v>0</v>
      </c>
      <c r="I51" s="1" t="s">
        <v>549</v>
      </c>
      <c r="J51" s="1" t="n">
        <v>3</v>
      </c>
      <c r="K51" s="1" t="n">
        <v>3</v>
      </c>
      <c r="L51" s="1" t="n">
        <f aca="false">SUM(J51:K51)+E51+F51</f>
        <v>33</v>
      </c>
      <c r="M51" s="1" t="n">
        <f aca="false">+L51+G51-J51-K51</f>
        <v>162</v>
      </c>
      <c r="N51" s="1" t="n">
        <v>8</v>
      </c>
      <c r="O51" s="1" t="n">
        <v>11</v>
      </c>
      <c r="P51" s="1" t="n">
        <v>95</v>
      </c>
      <c r="Q51" s="1" t="n">
        <v>0</v>
      </c>
      <c r="R51" s="1" t="s">
        <v>549</v>
      </c>
      <c r="S51" s="1" t="n">
        <v>3</v>
      </c>
      <c r="T51" s="1" t="n">
        <v>3</v>
      </c>
      <c r="U51" s="1" t="n">
        <v>5</v>
      </c>
      <c r="V51" s="1" t="n">
        <v>11</v>
      </c>
      <c r="W51" s="1" t="n">
        <v>69</v>
      </c>
      <c r="X51" s="1" t="n">
        <v>0</v>
      </c>
      <c r="Y51" s="1" t="s">
        <v>550</v>
      </c>
      <c r="Z51" s="1" t="n">
        <v>1</v>
      </c>
      <c r="AA51" s="1" t="n">
        <v>1</v>
      </c>
      <c r="AB51" s="1" t="n">
        <v>3</v>
      </c>
      <c r="AC51" s="1" t="n">
        <v>9</v>
      </c>
      <c r="AD51" s="1" t="n">
        <v>47</v>
      </c>
      <c r="AE51" s="1" t="n">
        <v>0</v>
      </c>
      <c r="AF51" s="1" t="s">
        <v>551</v>
      </c>
      <c r="AG51" s="1" t="n">
        <v>1</v>
      </c>
      <c r="AH51" s="1" t="n">
        <v>1</v>
      </c>
    </row>
    <row r="52" customFormat="false" ht="12.8" hidden="false" customHeight="false" outlineLevel="0" collapsed="false">
      <c r="A52" s="1" t="s">
        <v>19</v>
      </c>
      <c r="B52" s="1" t="s">
        <v>23</v>
      </c>
      <c r="C52" s="1" t="s">
        <v>144</v>
      </c>
      <c r="D52" s="1" t="s">
        <v>145</v>
      </c>
      <c r="E52" s="1" t="n">
        <v>570</v>
      </c>
      <c r="F52" s="1" t="n">
        <v>72</v>
      </c>
      <c r="G52" s="1" t="n">
        <v>1245</v>
      </c>
      <c r="H52" s="1" t="n">
        <v>20</v>
      </c>
      <c r="I52" s="1" t="s">
        <v>552</v>
      </c>
      <c r="J52" s="1" t="n">
        <v>84</v>
      </c>
      <c r="K52" s="1" t="n">
        <v>56</v>
      </c>
      <c r="L52" s="1" t="n">
        <f aca="false">SUM(J52:K52)+E52+F52</f>
        <v>782</v>
      </c>
      <c r="M52" s="1" t="n">
        <f aca="false">+L52+G52-J52-K52</f>
        <v>1887</v>
      </c>
      <c r="N52" s="1" t="n">
        <v>95</v>
      </c>
      <c r="O52" s="1" t="n">
        <v>46</v>
      </c>
      <c r="P52" s="1" t="n">
        <v>1031</v>
      </c>
      <c r="Q52" s="1" t="n">
        <v>8</v>
      </c>
      <c r="R52" s="1" t="s">
        <v>553</v>
      </c>
      <c r="S52" s="1" t="n">
        <v>55</v>
      </c>
      <c r="T52" s="1" t="n">
        <v>44</v>
      </c>
      <c r="U52" s="1" t="n">
        <v>503</v>
      </c>
      <c r="V52" s="1" t="n">
        <v>29</v>
      </c>
      <c r="W52" s="1" t="n">
        <v>462</v>
      </c>
      <c r="X52" s="1" t="n">
        <v>12</v>
      </c>
      <c r="Y52" s="1" t="s">
        <v>554</v>
      </c>
      <c r="Z52" s="1" t="n">
        <v>64</v>
      </c>
      <c r="AA52" s="1" t="n">
        <v>23</v>
      </c>
      <c r="AB52" s="1" t="n">
        <v>56</v>
      </c>
      <c r="AC52" s="1" t="n">
        <v>24</v>
      </c>
      <c r="AD52" s="1" t="n">
        <v>386</v>
      </c>
      <c r="AE52" s="1" t="n">
        <v>2</v>
      </c>
      <c r="AF52" s="1" t="s">
        <v>404</v>
      </c>
      <c r="AG52" s="1" t="n">
        <v>38</v>
      </c>
      <c r="AH52" s="1" t="n">
        <v>18</v>
      </c>
    </row>
    <row r="53" customFormat="false" ht="12.8" hidden="false" customHeight="false" outlineLevel="0" collapsed="false">
      <c r="A53" s="1" t="s">
        <v>19</v>
      </c>
      <c r="B53" s="1" t="s">
        <v>20</v>
      </c>
      <c r="C53" s="1" t="s">
        <v>146</v>
      </c>
      <c r="D53" s="1" t="s">
        <v>147</v>
      </c>
      <c r="E53" s="1" t="n">
        <v>61</v>
      </c>
      <c r="F53" s="1" t="n">
        <v>0</v>
      </c>
      <c r="G53" s="1" t="n">
        <v>15</v>
      </c>
      <c r="H53" s="1" t="n">
        <v>0</v>
      </c>
      <c r="I53" s="1" t="s">
        <v>555</v>
      </c>
      <c r="J53" s="1" t="n">
        <v>11</v>
      </c>
      <c r="K53" s="1" t="n">
        <v>1</v>
      </c>
      <c r="L53" s="1" t="n">
        <f aca="false">SUM(J53:K53)+E53+F53</f>
        <v>73</v>
      </c>
      <c r="M53" s="1" t="n">
        <f aca="false">+L53+G53-J53-K53</f>
        <v>76</v>
      </c>
      <c r="N53" s="1" t="n">
        <v>37</v>
      </c>
      <c r="O53" s="1" t="n">
        <v>0</v>
      </c>
      <c r="P53" s="1" t="n">
        <v>15</v>
      </c>
      <c r="Q53" s="1" t="n">
        <v>0</v>
      </c>
      <c r="R53" s="1" t="s">
        <v>556</v>
      </c>
      <c r="S53" s="1" t="n">
        <v>9</v>
      </c>
      <c r="T53" s="1" t="n">
        <v>1</v>
      </c>
      <c r="U53" s="1" t="n">
        <v>28</v>
      </c>
      <c r="V53" s="1" t="n">
        <v>0</v>
      </c>
      <c r="W53" s="1" t="n">
        <v>6</v>
      </c>
      <c r="X53" s="1" t="n">
        <v>0</v>
      </c>
      <c r="Y53" s="1" t="s">
        <v>557</v>
      </c>
      <c r="Z53" s="1" t="n">
        <v>2</v>
      </c>
      <c r="AA53" s="1" t="n">
        <v>0</v>
      </c>
      <c r="AB53" s="1" t="n">
        <v>19</v>
      </c>
      <c r="AC53" s="1" t="n">
        <v>0</v>
      </c>
      <c r="AD53" s="1" t="n">
        <v>6</v>
      </c>
      <c r="AE53" s="1" t="n">
        <v>0</v>
      </c>
      <c r="AF53" s="1" t="s">
        <v>558</v>
      </c>
      <c r="AG53" s="1" t="n">
        <v>2</v>
      </c>
      <c r="AH53" s="1" t="n">
        <v>0</v>
      </c>
    </row>
    <row r="54" customFormat="false" ht="12.8" hidden="false" customHeight="false" outlineLevel="0" collapsed="false">
      <c r="A54" s="1" t="s">
        <v>19</v>
      </c>
      <c r="B54" s="1" t="s">
        <v>20</v>
      </c>
      <c r="C54" s="1" t="s">
        <v>150</v>
      </c>
      <c r="D54" s="1" t="s">
        <v>151</v>
      </c>
      <c r="E54" s="1" t="n">
        <v>17</v>
      </c>
      <c r="F54" s="1" t="n">
        <v>40</v>
      </c>
      <c r="G54" s="1" t="n">
        <v>333</v>
      </c>
      <c r="H54" s="1" t="n">
        <v>22</v>
      </c>
      <c r="I54" s="1" t="s">
        <v>478</v>
      </c>
      <c r="J54" s="1" t="n">
        <v>4</v>
      </c>
      <c r="K54" s="1" t="n">
        <v>7</v>
      </c>
      <c r="L54" s="1" t="n">
        <f aca="false">SUM(J54:K54)+E54+F54</f>
        <v>68</v>
      </c>
      <c r="M54" s="1" t="n">
        <f aca="false">+L54+G54-J54-K54</f>
        <v>390</v>
      </c>
      <c r="N54" s="1" t="n">
        <v>12</v>
      </c>
      <c r="O54" s="1" t="n">
        <v>20</v>
      </c>
      <c r="P54" s="1" t="n">
        <v>217</v>
      </c>
      <c r="Q54" s="1" t="n">
        <v>10</v>
      </c>
      <c r="R54" s="1" t="s">
        <v>444</v>
      </c>
      <c r="S54" s="1" t="n">
        <v>4</v>
      </c>
      <c r="T54" s="1" t="n">
        <v>3</v>
      </c>
      <c r="U54" s="1" t="n">
        <v>13</v>
      </c>
      <c r="V54" s="1" t="n">
        <v>27</v>
      </c>
      <c r="W54" s="1" t="n">
        <v>159</v>
      </c>
      <c r="X54" s="1" t="n">
        <v>13</v>
      </c>
      <c r="Y54" s="1" t="s">
        <v>559</v>
      </c>
      <c r="Z54" s="1" t="n">
        <v>3</v>
      </c>
      <c r="AA54" s="1" t="n">
        <v>5</v>
      </c>
      <c r="AB54" s="1" t="n">
        <v>8</v>
      </c>
      <c r="AC54" s="1" t="n">
        <v>18</v>
      </c>
      <c r="AD54" s="1" t="n">
        <v>106</v>
      </c>
      <c r="AE54" s="1" t="n">
        <v>6</v>
      </c>
      <c r="AF54" s="1" t="s">
        <v>560</v>
      </c>
      <c r="AG54" s="1" t="n">
        <v>3</v>
      </c>
      <c r="AH54" s="1" t="n">
        <v>3</v>
      </c>
    </row>
    <row r="55" customFormat="false" ht="12.8" hidden="false" customHeight="false" outlineLevel="0" collapsed="false">
      <c r="A55" s="1" t="s">
        <v>19</v>
      </c>
      <c r="B55" s="1" t="s">
        <v>23</v>
      </c>
      <c r="C55" s="1" t="s">
        <v>154</v>
      </c>
      <c r="D55" s="1" t="s">
        <v>155</v>
      </c>
      <c r="E55" s="1" t="n">
        <v>267</v>
      </c>
      <c r="F55" s="1" t="n">
        <v>27</v>
      </c>
      <c r="G55" s="1" t="n">
        <v>1136</v>
      </c>
      <c r="H55" s="1" t="n">
        <v>3</v>
      </c>
      <c r="I55" s="1" t="s">
        <v>561</v>
      </c>
      <c r="J55" s="1" t="n">
        <v>113</v>
      </c>
      <c r="K55" s="1" t="n">
        <v>19</v>
      </c>
      <c r="L55" s="1" t="n">
        <f aca="false">SUM(J55:K55)+E55+F55</f>
        <v>426</v>
      </c>
      <c r="M55" s="1" t="n">
        <f aca="false">+L55+G55-J55-K55</f>
        <v>1430</v>
      </c>
      <c r="N55" s="1" t="n">
        <v>109</v>
      </c>
      <c r="O55" s="1" t="n">
        <v>16</v>
      </c>
      <c r="P55" s="1" t="n">
        <v>987</v>
      </c>
      <c r="Q55" s="1" t="n">
        <v>3</v>
      </c>
      <c r="R55" s="1" t="s">
        <v>392</v>
      </c>
      <c r="S55" s="1" t="n">
        <v>100</v>
      </c>
      <c r="T55" s="1" t="n">
        <v>10</v>
      </c>
      <c r="U55" s="1" t="n">
        <v>145</v>
      </c>
      <c r="V55" s="1" t="n">
        <v>13</v>
      </c>
      <c r="W55" s="1" t="n">
        <v>247</v>
      </c>
      <c r="X55" s="1" t="n">
        <v>0</v>
      </c>
      <c r="Y55" s="1" t="s">
        <v>562</v>
      </c>
      <c r="Z55" s="1" t="n">
        <v>34</v>
      </c>
      <c r="AA55" s="1" t="n">
        <v>16</v>
      </c>
      <c r="AB55" s="1" t="n">
        <v>28</v>
      </c>
      <c r="AC55" s="1" t="n">
        <v>10</v>
      </c>
      <c r="AD55" s="1" t="n">
        <v>189</v>
      </c>
      <c r="AE55" s="1" t="n">
        <v>0</v>
      </c>
      <c r="AF55" s="1" t="s">
        <v>549</v>
      </c>
      <c r="AG55" s="1" t="n">
        <v>27</v>
      </c>
      <c r="AH55" s="1" t="n">
        <v>9</v>
      </c>
    </row>
    <row r="56" customFormat="false" ht="12.8" hidden="false" customHeight="false" outlineLevel="0" collapsed="false">
      <c r="A56" s="1" t="s">
        <v>19</v>
      </c>
      <c r="B56" s="1" t="s">
        <v>23</v>
      </c>
      <c r="C56" s="1" t="s">
        <v>160</v>
      </c>
      <c r="D56" s="1" t="s">
        <v>161</v>
      </c>
      <c r="E56" s="1" t="n">
        <v>78</v>
      </c>
      <c r="F56" s="1" t="n">
        <v>28</v>
      </c>
      <c r="G56" s="1" t="n">
        <v>135</v>
      </c>
      <c r="H56" s="1" t="n">
        <v>8</v>
      </c>
      <c r="I56" s="1" t="s">
        <v>525</v>
      </c>
      <c r="J56" s="1" t="n">
        <v>13</v>
      </c>
      <c r="K56" s="1" t="n">
        <v>15</v>
      </c>
      <c r="L56" s="1" t="n">
        <f aca="false">SUM(J56:K56)+E56+F56</f>
        <v>134</v>
      </c>
      <c r="M56" s="1" t="n">
        <f aca="false">+L56+G56-J56-K56</f>
        <v>241</v>
      </c>
      <c r="N56" s="1" t="n">
        <v>45</v>
      </c>
      <c r="O56" s="1" t="n">
        <v>17</v>
      </c>
      <c r="P56" s="1" t="n">
        <v>116</v>
      </c>
      <c r="Q56" s="1" t="n">
        <v>6</v>
      </c>
      <c r="R56" s="1" t="s">
        <v>563</v>
      </c>
      <c r="S56" s="1" t="n">
        <v>13</v>
      </c>
      <c r="T56" s="1" t="n">
        <v>14</v>
      </c>
      <c r="U56" s="1" t="n">
        <v>40</v>
      </c>
      <c r="V56" s="1" t="n">
        <v>6</v>
      </c>
      <c r="W56" s="1" t="n">
        <v>41</v>
      </c>
      <c r="X56" s="1" t="n">
        <v>4</v>
      </c>
      <c r="Y56" s="1" t="s">
        <v>564</v>
      </c>
      <c r="Z56" s="1" t="n">
        <v>1</v>
      </c>
      <c r="AA56" s="1" t="n">
        <v>1</v>
      </c>
      <c r="AB56" s="1" t="n">
        <v>21</v>
      </c>
      <c r="AC56" s="1" t="n">
        <v>3</v>
      </c>
      <c r="AD56" s="1" t="n">
        <v>33</v>
      </c>
      <c r="AE56" s="1" t="n">
        <v>4</v>
      </c>
      <c r="AF56" s="1" t="s">
        <v>526</v>
      </c>
      <c r="AG56" s="1" t="n">
        <v>1</v>
      </c>
      <c r="AH56" s="1" t="n">
        <v>1</v>
      </c>
    </row>
    <row r="57" customFormat="false" ht="12.8" hidden="false" customHeight="false" outlineLevel="0" collapsed="false">
      <c r="A57" s="1" t="s">
        <v>19</v>
      </c>
      <c r="B57" s="1" t="s">
        <v>23</v>
      </c>
      <c r="C57" s="1" t="s">
        <v>162</v>
      </c>
      <c r="D57" s="1" t="s">
        <v>163</v>
      </c>
      <c r="E57" s="1" t="n">
        <v>317</v>
      </c>
      <c r="F57" s="1" t="n">
        <v>68</v>
      </c>
      <c r="G57" s="1" t="n">
        <v>2205</v>
      </c>
      <c r="H57" s="1" t="n">
        <v>18</v>
      </c>
      <c r="I57" s="1" t="s">
        <v>458</v>
      </c>
      <c r="J57" s="1" t="n">
        <v>320</v>
      </c>
      <c r="K57" s="1" t="n">
        <v>96</v>
      </c>
      <c r="L57" s="1" t="n">
        <f aca="false">SUM(J57:K57)+E57+F57</f>
        <v>801</v>
      </c>
      <c r="M57" s="1" t="n">
        <f aca="false">+L57+G57-J57-K57</f>
        <v>2590</v>
      </c>
      <c r="N57" s="1" t="n">
        <v>60</v>
      </c>
      <c r="O57" s="1" t="n">
        <v>18</v>
      </c>
      <c r="P57" s="1" t="n">
        <v>1461</v>
      </c>
      <c r="Q57" s="1" t="n">
        <v>9</v>
      </c>
      <c r="R57" s="1" t="s">
        <v>565</v>
      </c>
      <c r="S57" s="1" t="n">
        <v>149</v>
      </c>
      <c r="T57" s="1" t="n">
        <v>63</v>
      </c>
      <c r="U57" s="1" t="n">
        <v>183</v>
      </c>
      <c r="V57" s="1" t="n">
        <v>31</v>
      </c>
      <c r="W57" s="1" t="n">
        <v>986</v>
      </c>
      <c r="X57" s="1" t="n">
        <v>17</v>
      </c>
      <c r="Y57" s="1" t="s">
        <v>566</v>
      </c>
      <c r="Z57" s="1" t="n">
        <v>222</v>
      </c>
      <c r="AA57" s="1" t="n">
        <v>57</v>
      </c>
      <c r="AB57" s="1" t="n">
        <v>35</v>
      </c>
      <c r="AC57" s="1" t="n">
        <v>7</v>
      </c>
      <c r="AD57" s="1" t="n">
        <v>505</v>
      </c>
      <c r="AE57" s="1" t="n">
        <v>8</v>
      </c>
      <c r="AF57" s="1" t="s">
        <v>567</v>
      </c>
      <c r="AG57" s="1" t="n">
        <v>70</v>
      </c>
      <c r="AH57" s="1" t="n">
        <v>46</v>
      </c>
    </row>
    <row r="58" customFormat="false" ht="12.8" hidden="false" customHeight="false" outlineLevel="0" collapsed="false">
      <c r="A58" s="1" t="s">
        <v>19</v>
      </c>
      <c r="B58" s="1" t="s">
        <v>29</v>
      </c>
      <c r="C58" s="1" t="s">
        <v>164</v>
      </c>
      <c r="D58" s="1" t="s">
        <v>165</v>
      </c>
      <c r="E58" s="1" t="n">
        <v>7</v>
      </c>
      <c r="F58" s="1" t="n">
        <v>1</v>
      </c>
      <c r="G58" s="1" t="n">
        <v>20</v>
      </c>
      <c r="H58" s="1" t="n">
        <v>0</v>
      </c>
      <c r="I58" s="1" t="s">
        <v>568</v>
      </c>
      <c r="J58" s="1" t="n">
        <v>9</v>
      </c>
      <c r="K58" s="1" t="n">
        <v>0</v>
      </c>
      <c r="L58" s="1" t="n">
        <f aca="false">SUM(J58:K58)+E58+F58</f>
        <v>17</v>
      </c>
      <c r="M58" s="1" t="n">
        <f aca="false">+L58+G58-J58-K58</f>
        <v>28</v>
      </c>
      <c r="N58" s="1" t="n">
        <v>3</v>
      </c>
      <c r="O58" s="1" t="n">
        <v>1</v>
      </c>
      <c r="P58" s="1" t="n">
        <v>14</v>
      </c>
      <c r="Q58" s="1" t="n">
        <v>0</v>
      </c>
      <c r="R58" s="1" t="s">
        <v>569</v>
      </c>
      <c r="S58" s="1" t="n">
        <v>4</v>
      </c>
      <c r="T58" s="1" t="n">
        <v>0</v>
      </c>
      <c r="U58" s="1" t="n">
        <v>3</v>
      </c>
      <c r="V58" s="1" t="n">
        <v>1</v>
      </c>
      <c r="W58" s="1" t="n">
        <v>10</v>
      </c>
      <c r="X58" s="1" t="n">
        <v>0</v>
      </c>
      <c r="Y58" s="1" t="s">
        <v>568</v>
      </c>
      <c r="Z58" s="1" t="n">
        <v>7</v>
      </c>
      <c r="AA58" s="1" t="n">
        <v>0</v>
      </c>
      <c r="AB58" s="1" t="n">
        <v>2</v>
      </c>
      <c r="AC58" s="1" t="n">
        <v>1</v>
      </c>
      <c r="AD58" s="1" t="n">
        <v>7</v>
      </c>
      <c r="AE58" s="1" t="n">
        <v>0</v>
      </c>
      <c r="AF58" s="1" t="s">
        <v>570</v>
      </c>
      <c r="AG58" s="1" t="n">
        <v>3</v>
      </c>
      <c r="AH58" s="1" t="n">
        <v>0</v>
      </c>
    </row>
    <row r="59" customFormat="false" ht="12.8" hidden="false" customHeight="false" outlineLevel="0" collapsed="false">
      <c r="A59" s="1" t="s">
        <v>19</v>
      </c>
      <c r="B59" s="1" t="s">
        <v>20</v>
      </c>
      <c r="C59" s="1" t="s">
        <v>166</v>
      </c>
      <c r="D59" s="1" t="s">
        <v>167</v>
      </c>
      <c r="E59" s="1" t="n">
        <v>5</v>
      </c>
      <c r="F59" s="1" t="n">
        <v>7</v>
      </c>
      <c r="G59" s="1" t="n">
        <v>156</v>
      </c>
      <c r="H59" s="1" t="n">
        <v>0</v>
      </c>
      <c r="I59" s="1" t="s">
        <v>412</v>
      </c>
      <c r="J59" s="1" t="n">
        <v>9</v>
      </c>
      <c r="K59" s="1" t="n">
        <v>6</v>
      </c>
      <c r="L59" s="1" t="n">
        <f aca="false">SUM(J59:K59)+E59+F59</f>
        <v>27</v>
      </c>
      <c r="M59" s="1" t="n">
        <f aca="false">+L59+G59-J59-K59</f>
        <v>168</v>
      </c>
      <c r="N59" s="1" t="n">
        <v>3</v>
      </c>
      <c r="O59" s="1" t="n">
        <v>7</v>
      </c>
      <c r="P59" s="1" t="n">
        <v>155</v>
      </c>
      <c r="Q59" s="1" t="n">
        <v>0</v>
      </c>
      <c r="R59" s="1" t="s">
        <v>464</v>
      </c>
      <c r="S59" s="1" t="n">
        <v>9</v>
      </c>
      <c r="T59" s="1" t="n">
        <v>6</v>
      </c>
      <c r="U59" s="1" t="n">
        <v>2</v>
      </c>
      <c r="V59" s="1" t="n">
        <v>5</v>
      </c>
      <c r="W59" s="1" t="n">
        <v>58</v>
      </c>
      <c r="X59" s="1" t="n">
        <v>0</v>
      </c>
      <c r="Y59" s="1" t="s">
        <v>463</v>
      </c>
      <c r="Z59" s="1" t="n">
        <v>4</v>
      </c>
      <c r="AA59" s="1" t="n">
        <v>5</v>
      </c>
      <c r="AB59" s="1" t="n">
        <v>0</v>
      </c>
      <c r="AC59" s="1" t="n">
        <v>5</v>
      </c>
      <c r="AD59" s="1" t="n">
        <v>57</v>
      </c>
      <c r="AE59" s="1" t="n">
        <v>0</v>
      </c>
      <c r="AF59" s="1" t="s">
        <v>483</v>
      </c>
      <c r="AG59" s="1" t="n">
        <v>4</v>
      </c>
      <c r="AH59" s="1" t="n">
        <v>5</v>
      </c>
    </row>
    <row r="60" customFormat="false" ht="12.8" hidden="false" customHeight="false" outlineLevel="0" collapsed="false">
      <c r="A60" s="1" t="s">
        <v>19</v>
      </c>
      <c r="B60" s="1" t="s">
        <v>20</v>
      </c>
      <c r="C60" s="1" t="s">
        <v>168</v>
      </c>
      <c r="D60" s="1" t="s">
        <v>169</v>
      </c>
      <c r="E60" s="1" t="n">
        <v>222</v>
      </c>
      <c r="F60" s="1" t="n">
        <v>58</v>
      </c>
      <c r="G60" s="1" t="n">
        <v>1947</v>
      </c>
      <c r="H60" s="1" t="n">
        <v>16</v>
      </c>
      <c r="I60" s="1" t="s">
        <v>571</v>
      </c>
      <c r="J60" s="1" t="n">
        <v>102</v>
      </c>
      <c r="K60" s="1" t="n">
        <v>54</v>
      </c>
      <c r="L60" s="1" t="n">
        <f aca="false">SUM(J60:K60)+E60+F60</f>
        <v>436</v>
      </c>
      <c r="M60" s="1" t="n">
        <f aca="false">+L60+G60-J60-K60</f>
        <v>2227</v>
      </c>
      <c r="N60" s="1" t="n">
        <v>171</v>
      </c>
      <c r="O60" s="1" t="n">
        <v>36</v>
      </c>
      <c r="P60" s="1" t="n">
        <v>1772</v>
      </c>
      <c r="Q60" s="1" t="n">
        <v>8</v>
      </c>
      <c r="R60" s="1" t="s">
        <v>454</v>
      </c>
      <c r="S60" s="1" t="n">
        <v>83</v>
      </c>
      <c r="T60" s="1" t="n">
        <v>35</v>
      </c>
      <c r="U60" s="1" t="n">
        <v>62</v>
      </c>
      <c r="V60" s="1" t="n">
        <v>17</v>
      </c>
      <c r="W60" s="1" t="n">
        <v>205</v>
      </c>
      <c r="X60" s="1" t="n">
        <v>8</v>
      </c>
      <c r="Y60" s="1" t="s">
        <v>572</v>
      </c>
      <c r="Z60" s="1" t="n">
        <v>27</v>
      </c>
      <c r="AA60" s="1" t="n">
        <v>23</v>
      </c>
      <c r="AB60" s="1" t="n">
        <v>41</v>
      </c>
      <c r="AC60" s="1" t="n">
        <v>9</v>
      </c>
      <c r="AD60" s="1" t="n">
        <v>133</v>
      </c>
      <c r="AE60" s="1" t="n">
        <v>3</v>
      </c>
      <c r="AF60" s="1" t="s">
        <v>573</v>
      </c>
      <c r="AG60" s="1" t="n">
        <v>17</v>
      </c>
      <c r="AH60" s="1" t="n">
        <v>15</v>
      </c>
    </row>
    <row r="61" customFormat="false" ht="12.8" hidden="false" customHeight="false" outlineLevel="0" collapsed="false">
      <c r="A61" s="1" t="s">
        <v>19</v>
      </c>
      <c r="B61" s="1" t="s">
        <v>29</v>
      </c>
      <c r="C61" s="1" t="s">
        <v>170</v>
      </c>
      <c r="D61" s="1" t="s">
        <v>171</v>
      </c>
      <c r="E61" s="1" t="n">
        <v>15</v>
      </c>
      <c r="F61" s="1" t="n">
        <v>62</v>
      </c>
      <c r="G61" s="1" t="n">
        <v>317</v>
      </c>
      <c r="H61" s="1" t="n">
        <v>10</v>
      </c>
      <c r="I61" s="1" t="s">
        <v>574</v>
      </c>
      <c r="J61" s="1" t="n">
        <v>8</v>
      </c>
      <c r="K61" s="1" t="n">
        <v>33</v>
      </c>
      <c r="L61" s="1" t="n">
        <f aca="false">SUM(J61:K61)+E61+F61</f>
        <v>118</v>
      </c>
      <c r="M61" s="1" t="n">
        <f aca="false">+L61+G61-J61-K61</f>
        <v>394</v>
      </c>
      <c r="N61" s="1" t="n">
        <v>13</v>
      </c>
      <c r="O61" s="1" t="n">
        <v>42</v>
      </c>
      <c r="P61" s="1" t="n">
        <v>235</v>
      </c>
      <c r="Q61" s="1" t="n">
        <v>6</v>
      </c>
      <c r="R61" s="1" t="s">
        <v>441</v>
      </c>
      <c r="S61" s="1" t="n">
        <v>7</v>
      </c>
      <c r="T61" s="1" t="n">
        <v>22</v>
      </c>
      <c r="U61" s="1" t="n">
        <v>6</v>
      </c>
      <c r="V61" s="1" t="n">
        <v>35</v>
      </c>
      <c r="W61" s="1" t="n">
        <v>140</v>
      </c>
      <c r="X61" s="1" t="n">
        <v>3</v>
      </c>
      <c r="Y61" s="1" t="s">
        <v>575</v>
      </c>
      <c r="Z61" s="1" t="n">
        <v>3</v>
      </c>
      <c r="AA61" s="1" t="n">
        <v>16</v>
      </c>
      <c r="AB61" s="1" t="n">
        <v>5</v>
      </c>
      <c r="AC61" s="1" t="n">
        <v>26</v>
      </c>
      <c r="AD61" s="1" t="n">
        <v>100</v>
      </c>
      <c r="AE61" s="1" t="n">
        <v>3</v>
      </c>
      <c r="AF61" s="1" t="s">
        <v>410</v>
      </c>
      <c r="AG61" s="1" t="n">
        <v>3</v>
      </c>
      <c r="AH61" s="1" t="n">
        <v>11</v>
      </c>
    </row>
    <row r="62" customFormat="false" ht="12.8" hidden="false" customHeight="false" outlineLevel="0" collapsed="false">
      <c r="A62" s="1" t="s">
        <v>19</v>
      </c>
      <c r="B62" s="1" t="s">
        <v>20</v>
      </c>
      <c r="C62" s="1" t="s">
        <v>174</v>
      </c>
      <c r="D62" s="1" t="s">
        <v>175</v>
      </c>
      <c r="E62" s="1" t="n">
        <v>73</v>
      </c>
      <c r="F62" s="1" t="n">
        <v>7</v>
      </c>
      <c r="G62" s="1" t="n">
        <v>25</v>
      </c>
      <c r="H62" s="1" t="n">
        <v>1</v>
      </c>
      <c r="I62" s="1" t="s">
        <v>499</v>
      </c>
      <c r="J62" s="1" t="n">
        <v>17</v>
      </c>
      <c r="K62" s="1" t="n">
        <v>2</v>
      </c>
      <c r="L62" s="1" t="n">
        <f aca="false">SUM(J62:K62)+E62+F62</f>
        <v>99</v>
      </c>
      <c r="M62" s="1" t="n">
        <f aca="false">+L62+G62-J62-K62</f>
        <v>105</v>
      </c>
      <c r="N62" s="1" t="n">
        <v>33</v>
      </c>
      <c r="O62" s="1" t="n">
        <v>4</v>
      </c>
      <c r="P62" s="1" t="n">
        <v>18</v>
      </c>
      <c r="Q62" s="1" t="n">
        <v>1</v>
      </c>
      <c r="R62" s="1" t="s">
        <v>576</v>
      </c>
      <c r="S62" s="1" t="n">
        <v>8</v>
      </c>
      <c r="T62" s="1" t="n">
        <v>2</v>
      </c>
      <c r="U62" s="1" t="n">
        <v>37</v>
      </c>
      <c r="V62" s="1" t="n">
        <v>6</v>
      </c>
      <c r="W62" s="1" t="n">
        <v>10</v>
      </c>
      <c r="X62" s="1" t="n">
        <v>0</v>
      </c>
      <c r="Y62" s="1" t="s">
        <v>577</v>
      </c>
      <c r="Z62" s="1" t="n">
        <v>5</v>
      </c>
      <c r="AA62" s="1" t="n">
        <v>1</v>
      </c>
      <c r="AB62" s="1" t="n">
        <v>18</v>
      </c>
      <c r="AC62" s="1" t="n">
        <v>4</v>
      </c>
      <c r="AD62" s="1" t="n">
        <v>6</v>
      </c>
      <c r="AE62" s="1" t="n">
        <v>0</v>
      </c>
      <c r="AF62" s="1" t="s">
        <v>578</v>
      </c>
      <c r="AG62" s="1" t="n">
        <v>1</v>
      </c>
      <c r="AH62" s="1" t="n">
        <v>1</v>
      </c>
    </row>
    <row r="63" customFormat="false" ht="12.8" hidden="false" customHeight="false" outlineLevel="0" collapsed="false">
      <c r="A63" s="1" t="s">
        <v>19</v>
      </c>
      <c r="B63" s="1" t="s">
        <v>20</v>
      </c>
      <c r="C63" s="1" t="s">
        <v>174</v>
      </c>
      <c r="D63" s="1" t="s">
        <v>176</v>
      </c>
      <c r="E63" s="1" t="n">
        <v>120</v>
      </c>
      <c r="F63" s="1" t="n">
        <v>34</v>
      </c>
      <c r="G63" s="1" t="n">
        <v>20</v>
      </c>
      <c r="H63" s="1" t="n">
        <v>6</v>
      </c>
      <c r="I63" s="1" t="s">
        <v>579</v>
      </c>
      <c r="J63" s="1" t="n">
        <v>12</v>
      </c>
      <c r="K63" s="1" t="n">
        <v>2</v>
      </c>
      <c r="L63" s="1" t="n">
        <f aca="false">SUM(J63:K63)+E63+F63</f>
        <v>168</v>
      </c>
      <c r="M63" s="1" t="n">
        <f aca="false">+L63+G63-J63-K63</f>
        <v>174</v>
      </c>
      <c r="N63" s="1" t="n">
        <v>80</v>
      </c>
      <c r="O63" s="1" t="n">
        <v>23</v>
      </c>
      <c r="P63" s="1" t="n">
        <v>18</v>
      </c>
      <c r="Q63" s="1" t="n">
        <v>5</v>
      </c>
      <c r="R63" s="1" t="s">
        <v>580</v>
      </c>
      <c r="S63" s="1" t="n">
        <v>9</v>
      </c>
      <c r="T63" s="1" t="n">
        <v>2</v>
      </c>
      <c r="U63" s="1" t="n">
        <v>58</v>
      </c>
      <c r="V63" s="1" t="n">
        <v>15</v>
      </c>
      <c r="W63" s="1" t="n">
        <v>1</v>
      </c>
      <c r="X63" s="1" t="n">
        <v>3</v>
      </c>
      <c r="Y63" s="1" t="s">
        <v>581</v>
      </c>
      <c r="Z63" s="1" t="n">
        <v>1</v>
      </c>
      <c r="AA63" s="1" t="n">
        <v>0</v>
      </c>
      <c r="AB63" s="1" t="n">
        <v>39</v>
      </c>
      <c r="AC63" s="1" t="n">
        <v>10</v>
      </c>
      <c r="AD63" s="1" t="n">
        <v>1</v>
      </c>
      <c r="AE63" s="1" t="n">
        <v>2</v>
      </c>
      <c r="AF63" s="1" t="s">
        <v>582</v>
      </c>
      <c r="AG63" s="1" t="n">
        <v>1</v>
      </c>
      <c r="AH63" s="1" t="n">
        <v>0</v>
      </c>
    </row>
    <row r="64" customFormat="false" ht="12.8" hidden="false" customHeight="false" outlineLevel="0" collapsed="false">
      <c r="A64" s="1" t="s">
        <v>19</v>
      </c>
      <c r="B64" s="1" t="s">
        <v>26</v>
      </c>
      <c r="C64" s="1" t="s">
        <v>177</v>
      </c>
      <c r="D64" s="1" t="s">
        <v>178</v>
      </c>
      <c r="E64" s="1" t="n">
        <v>746</v>
      </c>
      <c r="F64" s="1" t="n">
        <v>36</v>
      </c>
      <c r="G64" s="1" t="n">
        <v>2402</v>
      </c>
      <c r="H64" s="1" t="n">
        <v>62</v>
      </c>
      <c r="I64" s="1" t="s">
        <v>493</v>
      </c>
      <c r="J64" s="1" t="n">
        <v>591</v>
      </c>
      <c r="K64" s="1" t="n">
        <v>70</v>
      </c>
      <c r="L64" s="1" t="n">
        <f aca="false">SUM(J64:K64)+E64+F64</f>
        <v>1443</v>
      </c>
      <c r="M64" s="1" t="n">
        <f aca="false">+L64+G64-J64-K64</f>
        <v>3184</v>
      </c>
      <c r="N64" s="1" t="n">
        <v>486</v>
      </c>
      <c r="O64" s="1" t="n">
        <v>14</v>
      </c>
      <c r="P64" s="1" t="n">
        <v>1604</v>
      </c>
      <c r="Q64" s="1" t="n">
        <v>38</v>
      </c>
      <c r="R64" s="1" t="s">
        <v>583</v>
      </c>
      <c r="S64" s="1" t="n">
        <v>387</v>
      </c>
      <c r="T64" s="1" t="n">
        <v>38</v>
      </c>
      <c r="U64" s="1" t="n">
        <v>327</v>
      </c>
      <c r="V64" s="1" t="n">
        <v>20</v>
      </c>
      <c r="W64" s="1" t="n">
        <v>1013</v>
      </c>
      <c r="X64" s="1" t="n">
        <v>32</v>
      </c>
      <c r="Y64" s="1" t="s">
        <v>428</v>
      </c>
      <c r="Z64" s="1" t="n">
        <v>232</v>
      </c>
      <c r="AA64" s="1" t="n">
        <v>49</v>
      </c>
      <c r="AB64" s="1" t="n">
        <v>207</v>
      </c>
      <c r="AC64" s="1" t="n">
        <v>12</v>
      </c>
      <c r="AD64" s="1" t="n">
        <v>650</v>
      </c>
      <c r="AE64" s="1" t="n">
        <v>20</v>
      </c>
      <c r="AF64" s="1" t="s">
        <v>584</v>
      </c>
      <c r="AG64" s="1" t="n">
        <v>139</v>
      </c>
      <c r="AH64" s="1" t="n">
        <v>32</v>
      </c>
    </row>
    <row r="65" customFormat="false" ht="12.8" hidden="false" customHeight="false" outlineLevel="0" collapsed="false">
      <c r="A65" s="1" t="s">
        <v>19</v>
      </c>
      <c r="B65" s="1" t="s">
        <v>23</v>
      </c>
      <c r="C65" s="1" t="s">
        <v>179</v>
      </c>
      <c r="D65" s="1" t="s">
        <v>180</v>
      </c>
      <c r="E65" s="1" t="n">
        <v>127</v>
      </c>
      <c r="F65" s="1" t="n">
        <v>3</v>
      </c>
      <c r="G65" s="1" t="n">
        <v>211</v>
      </c>
      <c r="H65" s="1" t="n">
        <v>2</v>
      </c>
      <c r="I65" s="1" t="s">
        <v>416</v>
      </c>
      <c r="J65" s="1" t="n">
        <v>69</v>
      </c>
      <c r="K65" s="1" t="n">
        <v>12</v>
      </c>
      <c r="L65" s="1" t="n">
        <f aca="false">SUM(J65:K65)+E65+F65</f>
        <v>211</v>
      </c>
      <c r="M65" s="1" t="n">
        <f aca="false">+L65+G65-J65-K65</f>
        <v>341</v>
      </c>
      <c r="N65" s="1" t="n">
        <v>68</v>
      </c>
      <c r="O65" s="1" t="n">
        <v>2</v>
      </c>
      <c r="P65" s="1" t="n">
        <v>137</v>
      </c>
      <c r="Q65" s="1" t="n">
        <v>2</v>
      </c>
      <c r="R65" s="1" t="s">
        <v>585</v>
      </c>
      <c r="S65" s="1" t="n">
        <v>40</v>
      </c>
      <c r="T65" s="1" t="n">
        <v>8</v>
      </c>
      <c r="U65" s="1" t="n">
        <v>64</v>
      </c>
      <c r="V65" s="1" t="n">
        <v>2</v>
      </c>
      <c r="W65" s="1" t="n">
        <v>106</v>
      </c>
      <c r="X65" s="1" t="n">
        <v>2</v>
      </c>
      <c r="Y65" s="1" t="s">
        <v>586</v>
      </c>
      <c r="Z65" s="1" t="n">
        <v>29</v>
      </c>
      <c r="AA65" s="1" t="n">
        <v>10</v>
      </c>
      <c r="AB65" s="1" t="n">
        <v>33</v>
      </c>
      <c r="AC65" s="1" t="n">
        <v>1</v>
      </c>
      <c r="AD65" s="1" t="n">
        <v>74</v>
      </c>
      <c r="AE65" s="1" t="n">
        <v>2</v>
      </c>
      <c r="AF65" s="1" t="s">
        <v>587</v>
      </c>
      <c r="AG65" s="1" t="n">
        <v>21</v>
      </c>
      <c r="AH65" s="1" t="n">
        <v>7</v>
      </c>
    </row>
    <row r="66" customFormat="false" ht="12.8" hidden="false" customHeight="false" outlineLevel="0" collapsed="false">
      <c r="A66" s="1" t="s">
        <v>19</v>
      </c>
      <c r="B66" s="1" t="s">
        <v>20</v>
      </c>
      <c r="C66" s="1" t="s">
        <v>181</v>
      </c>
      <c r="D66" s="1" t="s">
        <v>182</v>
      </c>
      <c r="E66" s="1" t="n">
        <v>6</v>
      </c>
      <c r="F66" s="1" t="n">
        <v>0</v>
      </c>
      <c r="G66" s="1" t="n">
        <v>1</v>
      </c>
      <c r="H66" s="1" t="n">
        <v>0</v>
      </c>
      <c r="I66" s="1" t="s">
        <v>588</v>
      </c>
      <c r="J66" s="1" t="n">
        <v>0</v>
      </c>
      <c r="K66" s="1" t="n">
        <v>1</v>
      </c>
      <c r="L66" s="1" t="n">
        <f aca="false">SUM(J66:K66)+E66+F66</f>
        <v>7</v>
      </c>
      <c r="M66" s="1" t="n">
        <f aca="false">+L66+G66-J66-K66</f>
        <v>7</v>
      </c>
      <c r="N66" s="1" t="n">
        <v>4</v>
      </c>
      <c r="O66" s="1" t="n">
        <v>0</v>
      </c>
      <c r="P66" s="1" t="n">
        <v>1</v>
      </c>
      <c r="Q66" s="1" t="n">
        <v>0</v>
      </c>
      <c r="R66" s="1" t="s">
        <v>589</v>
      </c>
      <c r="S66" s="1" t="n">
        <v>0</v>
      </c>
      <c r="T66" s="1" t="n">
        <v>1</v>
      </c>
      <c r="U66" s="1" t="n">
        <v>4</v>
      </c>
      <c r="V66" s="1" t="n">
        <v>0</v>
      </c>
      <c r="W66" s="1" t="n">
        <v>0</v>
      </c>
      <c r="X66" s="1" t="n">
        <v>0</v>
      </c>
      <c r="Y66" s="1" t="n">
        <v>1</v>
      </c>
      <c r="Z66" s="1" t="n">
        <v>0</v>
      </c>
      <c r="AA66" s="1" t="n">
        <v>1</v>
      </c>
      <c r="AB66" s="1" t="n">
        <v>4</v>
      </c>
      <c r="AC66" s="1" t="n">
        <v>0</v>
      </c>
      <c r="AD66" s="1" t="n">
        <v>0</v>
      </c>
      <c r="AE66" s="1" t="n">
        <v>0</v>
      </c>
      <c r="AF66" s="1" t="n">
        <v>1</v>
      </c>
      <c r="AG66" s="1" t="n">
        <v>0</v>
      </c>
      <c r="AH66" s="1" t="n">
        <v>1</v>
      </c>
    </row>
    <row r="67" customFormat="false" ht="12.8" hidden="false" customHeight="false" outlineLevel="0" collapsed="false">
      <c r="A67" s="1" t="s">
        <v>19</v>
      </c>
      <c r="B67" s="1" t="s">
        <v>23</v>
      </c>
      <c r="C67" s="1" t="s">
        <v>183</v>
      </c>
      <c r="D67" s="1" t="s">
        <v>184</v>
      </c>
      <c r="E67" s="1" t="n">
        <v>941</v>
      </c>
      <c r="F67" s="1" t="n">
        <v>1294</v>
      </c>
      <c r="G67" s="1" t="n">
        <v>1257</v>
      </c>
      <c r="H67" s="1" t="n">
        <v>35</v>
      </c>
      <c r="I67" s="1" t="s">
        <v>590</v>
      </c>
      <c r="J67" s="1" t="n">
        <v>234</v>
      </c>
      <c r="K67" s="1" t="n">
        <v>437</v>
      </c>
      <c r="L67" s="1" t="n">
        <f aca="false">SUM(J67:K67)+E67+F67</f>
        <v>2906</v>
      </c>
      <c r="M67" s="1" t="n">
        <f aca="false">+L67+G67-J67-K67</f>
        <v>3492</v>
      </c>
      <c r="N67" s="1" t="n">
        <v>529</v>
      </c>
      <c r="O67" s="1" t="n">
        <v>1185</v>
      </c>
      <c r="P67" s="1" t="n">
        <v>1176</v>
      </c>
      <c r="Q67" s="1" t="n">
        <v>31</v>
      </c>
      <c r="R67" s="1" t="s">
        <v>591</v>
      </c>
      <c r="S67" s="1" t="n">
        <v>197</v>
      </c>
      <c r="T67" s="1" t="n">
        <v>414</v>
      </c>
      <c r="U67" s="1" t="n">
        <v>378</v>
      </c>
      <c r="V67" s="1" t="n">
        <v>186</v>
      </c>
      <c r="W67" s="1" t="n">
        <v>114</v>
      </c>
      <c r="X67" s="1" t="n">
        <v>7</v>
      </c>
      <c r="Y67" s="1" t="s">
        <v>592</v>
      </c>
      <c r="Z67" s="1" t="n">
        <v>52</v>
      </c>
      <c r="AA67" s="1" t="n">
        <v>41</v>
      </c>
      <c r="AB67" s="1" t="n">
        <v>165</v>
      </c>
      <c r="AC67" s="1" t="n">
        <v>147</v>
      </c>
      <c r="AD67" s="1" t="n">
        <v>85</v>
      </c>
      <c r="AE67" s="1" t="n">
        <v>5</v>
      </c>
      <c r="AF67" s="1" t="s">
        <v>578</v>
      </c>
      <c r="AG67" s="1" t="n">
        <v>27</v>
      </c>
      <c r="AH67" s="1" t="n">
        <v>32</v>
      </c>
    </row>
    <row r="68" customFormat="false" ht="12.8" hidden="false" customHeight="false" outlineLevel="0" collapsed="false">
      <c r="A68" s="1" t="s">
        <v>19</v>
      </c>
      <c r="B68" s="1" t="s">
        <v>23</v>
      </c>
      <c r="C68" s="1" t="s">
        <v>185</v>
      </c>
      <c r="D68" s="1" t="s">
        <v>186</v>
      </c>
      <c r="E68" s="1" t="n">
        <v>294</v>
      </c>
      <c r="F68" s="1" t="n">
        <v>25</v>
      </c>
      <c r="G68" s="1" t="n">
        <v>1121</v>
      </c>
      <c r="H68" s="1" t="n">
        <v>5</v>
      </c>
      <c r="I68" s="1" t="s">
        <v>569</v>
      </c>
      <c r="J68" s="1" t="n">
        <v>97</v>
      </c>
      <c r="K68" s="1" t="n">
        <v>56</v>
      </c>
      <c r="L68" s="1" t="n">
        <f aca="false">SUM(J68:K68)+E68+F68</f>
        <v>472</v>
      </c>
      <c r="M68" s="1" t="n">
        <f aca="false">+L68+G68-J68-K68</f>
        <v>1440</v>
      </c>
      <c r="N68" s="1" t="n">
        <v>72</v>
      </c>
      <c r="O68" s="1" t="n">
        <v>16</v>
      </c>
      <c r="P68" s="1" t="n">
        <v>922</v>
      </c>
      <c r="Q68" s="1" t="n">
        <v>2</v>
      </c>
      <c r="R68" s="1" t="s">
        <v>593</v>
      </c>
      <c r="S68" s="1" t="n">
        <v>75</v>
      </c>
      <c r="T68" s="1" t="n">
        <v>37</v>
      </c>
      <c r="U68" s="1" t="n">
        <v>234</v>
      </c>
      <c r="V68" s="1" t="n">
        <v>18</v>
      </c>
      <c r="W68" s="1" t="n">
        <v>474</v>
      </c>
      <c r="X68" s="1" t="n">
        <v>5</v>
      </c>
      <c r="Y68" s="1" t="s">
        <v>594</v>
      </c>
      <c r="Z68" s="1" t="n">
        <v>47</v>
      </c>
      <c r="AA68" s="1" t="n">
        <v>38</v>
      </c>
      <c r="AB68" s="1" t="n">
        <v>31</v>
      </c>
      <c r="AC68" s="1" t="n">
        <v>14</v>
      </c>
      <c r="AD68" s="1" t="n">
        <v>358</v>
      </c>
      <c r="AE68" s="1" t="n">
        <v>2</v>
      </c>
      <c r="AF68" s="1" t="s">
        <v>392</v>
      </c>
      <c r="AG68" s="1" t="n">
        <v>29</v>
      </c>
      <c r="AH68" s="1" t="n">
        <v>28</v>
      </c>
    </row>
    <row r="69" customFormat="false" ht="12.8" hidden="false" customHeight="false" outlineLevel="0" collapsed="false">
      <c r="A69" s="1" t="s">
        <v>19</v>
      </c>
      <c r="B69" s="1" t="s">
        <v>23</v>
      </c>
      <c r="C69" s="1" t="s">
        <v>187</v>
      </c>
      <c r="D69" s="1" t="s">
        <v>188</v>
      </c>
      <c r="E69" s="1" t="n">
        <v>85</v>
      </c>
      <c r="F69" s="1" t="n">
        <v>8</v>
      </c>
      <c r="G69" s="1" t="n">
        <v>494</v>
      </c>
      <c r="H69" s="1" t="n">
        <v>3</v>
      </c>
      <c r="I69" s="1" t="s">
        <v>595</v>
      </c>
      <c r="J69" s="1" t="n">
        <v>84</v>
      </c>
      <c r="K69" s="1" t="n">
        <v>22</v>
      </c>
      <c r="L69" s="1" t="n">
        <f aca="false">SUM(J69:K69)+E69+F69</f>
        <v>199</v>
      </c>
      <c r="M69" s="1" t="n">
        <f aca="false">+L69+G69-J69-K69</f>
        <v>587</v>
      </c>
      <c r="N69" s="1" t="n">
        <v>16</v>
      </c>
      <c r="O69" s="1" t="n">
        <v>7</v>
      </c>
      <c r="P69" s="1" t="n">
        <v>376</v>
      </c>
      <c r="Q69" s="1" t="n">
        <v>1</v>
      </c>
      <c r="R69" s="1" t="s">
        <v>489</v>
      </c>
      <c r="S69" s="1" t="n">
        <v>59</v>
      </c>
      <c r="T69" s="1" t="n">
        <v>18</v>
      </c>
      <c r="U69" s="1" t="n">
        <v>67</v>
      </c>
      <c r="V69" s="1" t="n">
        <v>3</v>
      </c>
      <c r="W69" s="1" t="n">
        <v>209</v>
      </c>
      <c r="X69" s="1" t="n">
        <v>2</v>
      </c>
      <c r="Y69" s="1" t="s">
        <v>596</v>
      </c>
      <c r="Z69" s="1" t="n">
        <v>41</v>
      </c>
      <c r="AA69" s="1" t="n">
        <v>8</v>
      </c>
      <c r="AB69" s="1" t="n">
        <v>11</v>
      </c>
      <c r="AC69" s="1" t="n">
        <v>3</v>
      </c>
      <c r="AD69" s="1" t="n">
        <v>167</v>
      </c>
      <c r="AE69" s="1" t="n">
        <v>0</v>
      </c>
      <c r="AF69" s="1" t="s">
        <v>567</v>
      </c>
      <c r="AG69" s="1" t="n">
        <v>22</v>
      </c>
      <c r="AH69" s="1" t="n">
        <v>8</v>
      </c>
    </row>
    <row r="70" customFormat="false" ht="12.8" hidden="false" customHeight="false" outlineLevel="0" collapsed="false">
      <c r="A70" s="1" t="s">
        <v>19</v>
      </c>
      <c r="B70" s="1" t="s">
        <v>29</v>
      </c>
      <c r="C70" s="1" t="s">
        <v>189</v>
      </c>
      <c r="D70" s="1" t="s">
        <v>190</v>
      </c>
      <c r="E70" s="1" t="n">
        <v>11</v>
      </c>
      <c r="F70" s="1" t="n">
        <v>4</v>
      </c>
      <c r="G70" s="1" t="n">
        <v>31</v>
      </c>
      <c r="H70" s="1" t="n">
        <v>3</v>
      </c>
      <c r="I70" s="1" t="s">
        <v>597</v>
      </c>
      <c r="J70" s="1" t="n">
        <v>0</v>
      </c>
      <c r="K70" s="1" t="n">
        <v>17</v>
      </c>
      <c r="L70" s="1" t="n">
        <f aca="false">SUM(J70:K70)+E70+F70</f>
        <v>32</v>
      </c>
      <c r="M70" s="1" t="n">
        <f aca="false">+L70+G70-J70-K70</f>
        <v>46</v>
      </c>
      <c r="N70" s="1" t="n">
        <v>8</v>
      </c>
      <c r="O70" s="1" t="n">
        <v>1</v>
      </c>
      <c r="P70" s="1" t="n">
        <v>22</v>
      </c>
      <c r="Q70" s="1" t="n">
        <v>3</v>
      </c>
      <c r="R70" s="1" t="s">
        <v>598</v>
      </c>
      <c r="S70" s="1" t="n">
        <v>0</v>
      </c>
      <c r="T70" s="1" t="n">
        <v>9</v>
      </c>
      <c r="U70" s="1" t="n">
        <v>5</v>
      </c>
      <c r="V70" s="1" t="n">
        <v>1</v>
      </c>
      <c r="W70" s="1" t="n">
        <v>20</v>
      </c>
      <c r="X70" s="1" t="n">
        <v>2</v>
      </c>
      <c r="Y70" s="1" t="s">
        <v>599</v>
      </c>
      <c r="Z70" s="1" t="n">
        <v>0</v>
      </c>
      <c r="AA70" s="1" t="n">
        <v>9</v>
      </c>
      <c r="AB70" s="1" t="n">
        <v>4</v>
      </c>
      <c r="AC70" s="1" t="n">
        <v>1</v>
      </c>
      <c r="AD70" s="1" t="n">
        <v>13</v>
      </c>
      <c r="AE70" s="1" t="n">
        <v>2</v>
      </c>
      <c r="AF70" s="1" t="s">
        <v>572</v>
      </c>
      <c r="AG70" s="1" t="n">
        <v>0</v>
      </c>
      <c r="AH70" s="1" t="n">
        <v>5</v>
      </c>
    </row>
    <row r="71" customFormat="false" ht="12.8" hidden="false" customHeight="false" outlineLevel="0" collapsed="false">
      <c r="A71" s="1" t="s">
        <v>19</v>
      </c>
      <c r="B71" s="1" t="s">
        <v>23</v>
      </c>
      <c r="C71" s="1" t="s">
        <v>191</v>
      </c>
      <c r="D71" s="1" t="s">
        <v>192</v>
      </c>
      <c r="E71" s="1" t="n">
        <v>424</v>
      </c>
      <c r="F71" s="1" t="n">
        <v>760</v>
      </c>
      <c r="G71" s="1" t="n">
        <v>1036</v>
      </c>
      <c r="H71" s="1" t="n">
        <v>7</v>
      </c>
      <c r="I71" s="1" t="s">
        <v>600</v>
      </c>
      <c r="J71" s="1" t="n">
        <v>109</v>
      </c>
      <c r="K71" s="1" t="n">
        <v>383</v>
      </c>
      <c r="L71" s="1" t="n">
        <f aca="false">SUM(J71:K71)+E71+F71</f>
        <v>1676</v>
      </c>
      <c r="M71" s="1" t="n">
        <f aca="false">+L71+G71-J71-K71</f>
        <v>2220</v>
      </c>
      <c r="N71" s="1" t="n">
        <v>171</v>
      </c>
      <c r="O71" s="1" t="n">
        <v>531</v>
      </c>
      <c r="P71" s="1" t="n">
        <v>941</v>
      </c>
      <c r="Q71" s="1" t="n">
        <v>1</v>
      </c>
      <c r="R71" s="1" t="s">
        <v>601</v>
      </c>
      <c r="S71" s="1" t="n">
        <v>84</v>
      </c>
      <c r="T71" s="1" t="n">
        <v>338</v>
      </c>
      <c r="U71" s="1" t="n">
        <v>245</v>
      </c>
      <c r="V71" s="1" t="n">
        <v>283</v>
      </c>
      <c r="W71" s="1" t="n">
        <v>283</v>
      </c>
      <c r="X71" s="1" t="n">
        <v>5</v>
      </c>
      <c r="Y71" s="1" t="s">
        <v>602</v>
      </c>
      <c r="Z71" s="1" t="n">
        <v>57</v>
      </c>
      <c r="AA71" s="1" t="n">
        <v>121</v>
      </c>
      <c r="AB71" s="1" t="n">
        <v>90</v>
      </c>
      <c r="AC71" s="1" t="n">
        <v>210</v>
      </c>
      <c r="AD71" s="1" t="n">
        <v>243</v>
      </c>
      <c r="AE71" s="1" t="n">
        <v>0</v>
      </c>
      <c r="AF71" s="1" t="s">
        <v>603</v>
      </c>
      <c r="AG71" s="1" t="n">
        <v>36</v>
      </c>
      <c r="AH71" s="1" t="n">
        <v>100</v>
      </c>
    </row>
    <row r="72" customFormat="false" ht="12.8" hidden="false" customHeight="false" outlineLevel="0" collapsed="false">
      <c r="A72" s="1" t="s">
        <v>19</v>
      </c>
      <c r="B72" s="1" t="s">
        <v>23</v>
      </c>
      <c r="C72" s="1" t="s">
        <v>195</v>
      </c>
      <c r="D72" s="1" t="s">
        <v>196</v>
      </c>
      <c r="E72" s="1" t="n">
        <v>177</v>
      </c>
      <c r="F72" s="1" t="n">
        <v>66</v>
      </c>
      <c r="G72" s="1" t="n">
        <v>61</v>
      </c>
      <c r="H72" s="1" t="n">
        <v>0</v>
      </c>
      <c r="I72" s="1" t="s">
        <v>604</v>
      </c>
      <c r="J72" s="1" t="n">
        <v>11</v>
      </c>
      <c r="K72" s="1" t="n">
        <v>9</v>
      </c>
      <c r="L72" s="1" t="n">
        <f aca="false">SUM(J72:K72)+E72+F72</f>
        <v>263</v>
      </c>
      <c r="M72" s="1" t="n">
        <f aca="false">+L72+G72-J72-K72</f>
        <v>304</v>
      </c>
      <c r="N72" s="1" t="n">
        <v>107</v>
      </c>
      <c r="O72" s="1" t="n">
        <v>58</v>
      </c>
      <c r="P72" s="1" t="n">
        <v>51</v>
      </c>
      <c r="Q72" s="1" t="n">
        <v>0</v>
      </c>
      <c r="R72" s="1" t="s">
        <v>605</v>
      </c>
      <c r="S72" s="1" t="n">
        <v>9</v>
      </c>
      <c r="T72" s="1" t="n">
        <v>9</v>
      </c>
      <c r="U72" s="1" t="n">
        <v>85</v>
      </c>
      <c r="V72" s="1" t="n">
        <v>10</v>
      </c>
      <c r="W72" s="1" t="n">
        <v>11</v>
      </c>
      <c r="X72" s="1" t="n">
        <v>0</v>
      </c>
      <c r="Y72" s="1" t="s">
        <v>606</v>
      </c>
      <c r="Z72" s="1" t="n">
        <v>1</v>
      </c>
      <c r="AA72" s="1" t="n">
        <v>0</v>
      </c>
      <c r="AB72" s="1" t="n">
        <v>42</v>
      </c>
      <c r="AC72" s="1" t="n">
        <v>7</v>
      </c>
      <c r="AD72" s="1" t="n">
        <v>3</v>
      </c>
      <c r="AE72" s="1" t="n">
        <v>0</v>
      </c>
      <c r="AF72" s="1" t="s">
        <v>607</v>
      </c>
      <c r="AG72" s="1" t="n">
        <v>1</v>
      </c>
      <c r="AH72" s="1" t="n">
        <v>0</v>
      </c>
    </row>
    <row r="73" customFormat="false" ht="12.8" hidden="false" customHeight="false" outlineLevel="0" collapsed="false">
      <c r="A73" s="1" t="s">
        <v>19</v>
      </c>
      <c r="B73" s="1" t="s">
        <v>20</v>
      </c>
      <c r="C73" s="1" t="s">
        <v>199</v>
      </c>
      <c r="D73" s="1" t="s">
        <v>200</v>
      </c>
      <c r="E73" s="1" t="n">
        <v>1577</v>
      </c>
      <c r="F73" s="1" t="n">
        <v>681</v>
      </c>
      <c r="G73" s="1" t="n">
        <v>292</v>
      </c>
      <c r="H73" s="1" t="n">
        <v>27</v>
      </c>
      <c r="I73" s="1" t="s">
        <v>579</v>
      </c>
      <c r="J73" s="1" t="n">
        <v>249</v>
      </c>
      <c r="K73" s="1" t="n">
        <v>34</v>
      </c>
      <c r="L73" s="1" t="n">
        <f aca="false">SUM(J73:K73)+E73+F73</f>
        <v>2541</v>
      </c>
      <c r="M73" s="1" t="n">
        <f aca="false">+L73+G73-J73-K73</f>
        <v>2550</v>
      </c>
      <c r="N73" s="1" t="n">
        <v>983</v>
      </c>
      <c r="O73" s="1" t="n">
        <v>405</v>
      </c>
      <c r="P73" s="1" t="n">
        <v>203</v>
      </c>
      <c r="Q73" s="1" t="n">
        <v>21</v>
      </c>
      <c r="R73" s="1" t="s">
        <v>608</v>
      </c>
      <c r="S73" s="1" t="n">
        <v>131</v>
      </c>
      <c r="T73" s="1" t="n">
        <v>22</v>
      </c>
      <c r="U73" s="1" t="n">
        <v>626</v>
      </c>
      <c r="V73" s="1" t="n">
        <v>346</v>
      </c>
      <c r="W73" s="1" t="n">
        <v>106</v>
      </c>
      <c r="X73" s="1" t="n">
        <v>9</v>
      </c>
      <c r="Y73" s="1" t="s">
        <v>609</v>
      </c>
      <c r="Z73" s="1" t="n">
        <v>116</v>
      </c>
      <c r="AA73" s="1" t="n">
        <v>16</v>
      </c>
      <c r="AB73" s="1" t="n">
        <v>357</v>
      </c>
      <c r="AC73" s="1" t="n">
        <v>214</v>
      </c>
      <c r="AD73" s="1" t="n">
        <v>69</v>
      </c>
      <c r="AE73" s="1" t="n">
        <v>7</v>
      </c>
      <c r="AF73" s="1" t="s">
        <v>610</v>
      </c>
      <c r="AG73" s="1" t="n">
        <v>56</v>
      </c>
      <c r="AH73" s="1" t="n">
        <v>10</v>
      </c>
    </row>
    <row r="74" customFormat="false" ht="12.8" hidden="false" customHeight="false" outlineLevel="0" collapsed="false">
      <c r="A74" s="1" t="s">
        <v>19</v>
      </c>
      <c r="B74" s="1" t="s">
        <v>23</v>
      </c>
      <c r="C74" s="1" t="s">
        <v>201</v>
      </c>
      <c r="D74" s="1" t="s">
        <v>202</v>
      </c>
      <c r="E74" s="1" t="n">
        <v>143</v>
      </c>
      <c r="F74" s="1" t="n">
        <v>36</v>
      </c>
      <c r="G74" s="1" t="n">
        <v>899</v>
      </c>
      <c r="H74" s="1" t="n">
        <v>14</v>
      </c>
      <c r="I74" s="1" t="s">
        <v>611</v>
      </c>
      <c r="J74" s="1" t="n">
        <v>117</v>
      </c>
      <c r="K74" s="1" t="n">
        <v>61</v>
      </c>
      <c r="L74" s="1" t="n">
        <f aca="false">SUM(J74:K74)+E74+F74</f>
        <v>357</v>
      </c>
      <c r="M74" s="1" t="n">
        <f aca="false">+L74+G74-J74-K74</f>
        <v>1078</v>
      </c>
      <c r="N74" s="1" t="n">
        <v>46</v>
      </c>
      <c r="O74" s="1" t="n">
        <v>20</v>
      </c>
      <c r="P74" s="1" t="n">
        <v>656</v>
      </c>
      <c r="Q74" s="1" t="n">
        <v>7</v>
      </c>
      <c r="R74" s="1" t="s">
        <v>482</v>
      </c>
      <c r="S74" s="1" t="n">
        <v>72</v>
      </c>
      <c r="T74" s="1" t="n">
        <v>41</v>
      </c>
      <c r="U74" s="1" t="n">
        <v>96</v>
      </c>
      <c r="V74" s="1" t="n">
        <v>13</v>
      </c>
      <c r="W74" s="1" t="n">
        <v>353</v>
      </c>
      <c r="X74" s="1" t="n">
        <v>10</v>
      </c>
      <c r="Y74" s="1" t="s">
        <v>433</v>
      </c>
      <c r="Z74" s="1" t="n">
        <v>62</v>
      </c>
      <c r="AA74" s="1" t="n">
        <v>27</v>
      </c>
      <c r="AB74" s="1" t="n">
        <v>22</v>
      </c>
      <c r="AC74" s="1" t="n">
        <v>8</v>
      </c>
      <c r="AD74" s="1" t="n">
        <v>237</v>
      </c>
      <c r="AE74" s="1" t="n">
        <v>5</v>
      </c>
      <c r="AF74" s="1" t="s">
        <v>392</v>
      </c>
      <c r="AG74" s="1" t="n">
        <v>24</v>
      </c>
      <c r="AH74" s="1" t="n">
        <v>24</v>
      </c>
    </row>
    <row r="75" customFormat="false" ht="12.8" hidden="false" customHeight="false" outlineLevel="0" collapsed="false">
      <c r="A75" s="1" t="s">
        <v>19</v>
      </c>
      <c r="B75" s="1" t="s">
        <v>23</v>
      </c>
      <c r="C75" s="1" t="s">
        <v>203</v>
      </c>
      <c r="D75" s="1" t="s">
        <v>204</v>
      </c>
      <c r="E75" s="1" t="n">
        <v>38</v>
      </c>
      <c r="F75" s="1" t="n">
        <v>7</v>
      </c>
      <c r="G75" s="1" t="n">
        <v>165</v>
      </c>
      <c r="H75" s="1" t="n">
        <v>3</v>
      </c>
      <c r="I75" s="1" t="s">
        <v>612</v>
      </c>
      <c r="J75" s="1" t="n">
        <v>27</v>
      </c>
      <c r="K75" s="1" t="n">
        <v>10</v>
      </c>
      <c r="L75" s="1" t="n">
        <f aca="false">SUM(J75:K75)+E75+F75</f>
        <v>82</v>
      </c>
      <c r="M75" s="1" t="n">
        <f aca="false">+L75+G75-J75-K75</f>
        <v>210</v>
      </c>
      <c r="N75" s="1" t="n">
        <v>30</v>
      </c>
      <c r="O75" s="1" t="n">
        <v>4</v>
      </c>
      <c r="P75" s="1" t="n">
        <v>144</v>
      </c>
      <c r="Q75" s="1" t="n">
        <v>3</v>
      </c>
      <c r="R75" s="1" t="s">
        <v>455</v>
      </c>
      <c r="S75" s="1" t="n">
        <v>25</v>
      </c>
      <c r="T75" s="1" t="n">
        <v>6</v>
      </c>
      <c r="U75" s="1" t="n">
        <v>7</v>
      </c>
      <c r="V75" s="1" t="n">
        <v>5</v>
      </c>
      <c r="W75" s="1" t="n">
        <v>49</v>
      </c>
      <c r="X75" s="1" t="n">
        <v>0</v>
      </c>
      <c r="Y75" s="1" t="s">
        <v>560</v>
      </c>
      <c r="Z75" s="1" t="n">
        <v>6</v>
      </c>
      <c r="AA75" s="1" t="n">
        <v>6</v>
      </c>
      <c r="AB75" s="1" t="n">
        <v>3</v>
      </c>
      <c r="AC75" s="1" t="n">
        <v>3</v>
      </c>
      <c r="AD75" s="1" t="n">
        <v>37</v>
      </c>
      <c r="AE75" s="1" t="n">
        <v>0</v>
      </c>
      <c r="AF75" s="1" t="s">
        <v>613</v>
      </c>
      <c r="AG75" s="1" t="n">
        <v>4</v>
      </c>
      <c r="AH75" s="1" t="n">
        <v>3</v>
      </c>
    </row>
    <row r="76" customFormat="false" ht="12.8" hidden="false" customHeight="false" outlineLevel="0" collapsed="false">
      <c r="A76" s="1" t="s">
        <v>19</v>
      </c>
      <c r="B76" s="1" t="s">
        <v>20</v>
      </c>
      <c r="C76" s="1" t="s">
        <v>205</v>
      </c>
      <c r="D76" s="1" t="s">
        <v>206</v>
      </c>
      <c r="E76" s="1" t="n">
        <v>7</v>
      </c>
      <c r="F76" s="1" t="n">
        <v>0</v>
      </c>
      <c r="G76" s="1" t="n">
        <v>26</v>
      </c>
      <c r="H76" s="1" t="n">
        <v>1</v>
      </c>
      <c r="I76" s="1" t="s">
        <v>614</v>
      </c>
      <c r="J76" s="1" t="n">
        <v>17</v>
      </c>
      <c r="K76" s="1" t="n">
        <v>0</v>
      </c>
      <c r="L76" s="1" t="n">
        <f aca="false">SUM(J76:K76)+E76+F76</f>
        <v>24</v>
      </c>
      <c r="M76" s="1" t="n">
        <f aca="false">+L76+G76-J76-K76</f>
        <v>33</v>
      </c>
      <c r="N76" s="1" t="n">
        <v>6</v>
      </c>
      <c r="O76" s="1" t="n">
        <v>0</v>
      </c>
      <c r="P76" s="1" t="n">
        <v>14</v>
      </c>
      <c r="Q76" s="1" t="n">
        <v>1</v>
      </c>
      <c r="R76" s="1" t="s">
        <v>570</v>
      </c>
      <c r="S76" s="1" t="n">
        <v>8</v>
      </c>
      <c r="T76" s="1" t="n">
        <v>0</v>
      </c>
      <c r="U76" s="1" t="n">
        <v>3</v>
      </c>
      <c r="V76" s="1" t="n">
        <v>0</v>
      </c>
      <c r="W76" s="1" t="n">
        <v>12</v>
      </c>
      <c r="X76" s="1" t="n">
        <v>1</v>
      </c>
      <c r="Y76" s="1" t="s">
        <v>451</v>
      </c>
      <c r="Z76" s="1" t="n">
        <v>7</v>
      </c>
      <c r="AA76" s="1" t="n">
        <v>0</v>
      </c>
      <c r="AB76" s="1" t="n">
        <v>2</v>
      </c>
      <c r="AC76" s="1" t="n">
        <v>0</v>
      </c>
      <c r="AD76" s="1" t="n">
        <v>6</v>
      </c>
      <c r="AE76" s="1" t="n">
        <v>1</v>
      </c>
      <c r="AF76" s="1" t="s">
        <v>544</v>
      </c>
      <c r="AG76" s="1" t="n">
        <v>3</v>
      </c>
      <c r="AH76" s="1" t="n">
        <v>0</v>
      </c>
    </row>
    <row r="77" customFormat="false" ht="12.8" hidden="false" customHeight="false" outlineLevel="0" collapsed="false">
      <c r="A77" s="1" t="s">
        <v>19</v>
      </c>
      <c r="B77" s="1" t="s">
        <v>23</v>
      </c>
      <c r="C77" s="1" t="s">
        <v>207</v>
      </c>
      <c r="D77" s="1" t="s">
        <v>208</v>
      </c>
      <c r="E77" s="1" t="n">
        <v>61</v>
      </c>
      <c r="F77" s="1" t="n">
        <v>22</v>
      </c>
      <c r="G77" s="1" t="n">
        <v>447</v>
      </c>
      <c r="H77" s="1" t="n">
        <v>6</v>
      </c>
      <c r="I77" s="1" t="s">
        <v>385</v>
      </c>
      <c r="J77" s="1" t="n">
        <v>22</v>
      </c>
      <c r="K77" s="1" t="n">
        <v>28</v>
      </c>
      <c r="L77" s="1" t="n">
        <f aca="false">SUM(J77:K77)+E77+F77</f>
        <v>133</v>
      </c>
      <c r="M77" s="1" t="n">
        <f aca="false">+L77+G77-J77-K77</f>
        <v>530</v>
      </c>
      <c r="N77" s="1" t="n">
        <v>54</v>
      </c>
      <c r="O77" s="1" t="n">
        <v>9</v>
      </c>
      <c r="P77" s="1" t="n">
        <v>372</v>
      </c>
      <c r="Q77" s="1" t="n">
        <v>4</v>
      </c>
      <c r="R77" s="1" t="s">
        <v>615</v>
      </c>
      <c r="S77" s="1" t="n">
        <v>17</v>
      </c>
      <c r="T77" s="1" t="n">
        <v>15</v>
      </c>
      <c r="U77" s="1" t="n">
        <v>21</v>
      </c>
      <c r="V77" s="1" t="n">
        <v>14</v>
      </c>
      <c r="W77" s="1" t="n">
        <v>106</v>
      </c>
      <c r="X77" s="1" t="n">
        <v>3</v>
      </c>
      <c r="Y77" s="1" t="s">
        <v>616</v>
      </c>
      <c r="Z77" s="1" t="n">
        <v>8</v>
      </c>
      <c r="AA77" s="1" t="n">
        <v>16</v>
      </c>
      <c r="AB77" s="1" t="n">
        <v>17</v>
      </c>
      <c r="AC77" s="1" t="n">
        <v>7</v>
      </c>
      <c r="AD77" s="1" t="n">
        <v>68</v>
      </c>
      <c r="AE77" s="1" t="n">
        <v>2</v>
      </c>
      <c r="AF77" s="1" t="s">
        <v>617</v>
      </c>
      <c r="AG77" s="1" t="n">
        <v>7</v>
      </c>
      <c r="AH77" s="1" t="n">
        <v>11</v>
      </c>
    </row>
    <row r="78" customFormat="false" ht="12.8" hidden="false" customHeight="false" outlineLevel="0" collapsed="false">
      <c r="A78" s="1" t="s">
        <v>19</v>
      </c>
      <c r="B78" s="1" t="s">
        <v>26</v>
      </c>
      <c r="C78" s="1" t="s">
        <v>209</v>
      </c>
      <c r="D78" s="1" t="s">
        <v>210</v>
      </c>
      <c r="E78" s="1" t="n">
        <v>1457</v>
      </c>
      <c r="F78" s="1" t="n">
        <v>202</v>
      </c>
      <c r="G78" s="1" t="n">
        <v>8540</v>
      </c>
      <c r="H78" s="1" t="n">
        <v>98</v>
      </c>
      <c r="I78" s="1" t="s">
        <v>387</v>
      </c>
      <c r="J78" s="1" t="n">
        <v>1119</v>
      </c>
      <c r="K78" s="1" t="n">
        <v>140</v>
      </c>
      <c r="L78" s="1" t="n">
        <f aca="false">SUM(J78:K78)+E78+F78</f>
        <v>2918</v>
      </c>
      <c r="M78" s="1" t="n">
        <f aca="false">+L78+G78-J78-K78</f>
        <v>10199</v>
      </c>
      <c r="N78" s="1" t="n">
        <v>1188</v>
      </c>
      <c r="O78" s="1" t="n">
        <v>116</v>
      </c>
      <c r="P78" s="1" t="n">
        <v>6910</v>
      </c>
      <c r="Q78" s="1" t="n">
        <v>68</v>
      </c>
      <c r="R78" s="1" t="s">
        <v>465</v>
      </c>
      <c r="S78" s="1" t="n">
        <v>965</v>
      </c>
      <c r="T78" s="1" t="n">
        <v>89</v>
      </c>
      <c r="U78" s="1" t="n">
        <v>449</v>
      </c>
      <c r="V78" s="1" t="n">
        <v>112</v>
      </c>
      <c r="W78" s="1" t="n">
        <v>2194</v>
      </c>
      <c r="X78" s="1" t="n">
        <v>36</v>
      </c>
      <c r="Y78" s="1" t="s">
        <v>618</v>
      </c>
      <c r="Z78" s="1" t="n">
        <v>232</v>
      </c>
      <c r="AA78" s="1" t="n">
        <v>88</v>
      </c>
      <c r="AB78" s="1" t="n">
        <v>316</v>
      </c>
      <c r="AC78" s="1" t="n">
        <v>76</v>
      </c>
      <c r="AD78" s="1" t="n">
        <v>1427</v>
      </c>
      <c r="AE78" s="1" t="n">
        <v>20</v>
      </c>
      <c r="AF78" s="1" t="s">
        <v>619</v>
      </c>
      <c r="AG78" s="1" t="n">
        <v>154</v>
      </c>
      <c r="AH78" s="1" t="n">
        <v>59</v>
      </c>
    </row>
    <row r="79" customFormat="false" ht="12.8" hidden="false" customHeight="false" outlineLevel="0" collapsed="false">
      <c r="A79" s="1" t="s">
        <v>19</v>
      </c>
      <c r="B79" s="1" t="s">
        <v>23</v>
      </c>
      <c r="C79" s="1" t="s">
        <v>211</v>
      </c>
      <c r="D79" s="1" t="s">
        <v>212</v>
      </c>
      <c r="E79" s="1" t="n">
        <v>16</v>
      </c>
      <c r="F79" s="1" t="n">
        <v>0</v>
      </c>
      <c r="G79" s="1" t="n">
        <v>52</v>
      </c>
      <c r="H79" s="1" t="n">
        <v>0</v>
      </c>
      <c r="I79" s="1" t="s">
        <v>620</v>
      </c>
      <c r="J79" s="1" t="n">
        <v>12</v>
      </c>
      <c r="K79" s="1" t="n">
        <v>0</v>
      </c>
      <c r="L79" s="1" t="n">
        <f aca="false">SUM(J79:K79)+E79+F79</f>
        <v>28</v>
      </c>
      <c r="M79" s="1" t="n">
        <f aca="false">+L79+G79-J79-K79</f>
        <v>68</v>
      </c>
      <c r="N79" s="1" t="n">
        <v>10</v>
      </c>
      <c r="O79" s="1" t="n">
        <v>0</v>
      </c>
      <c r="P79" s="1" t="n">
        <v>42</v>
      </c>
      <c r="Q79" s="1" t="n">
        <v>0</v>
      </c>
      <c r="R79" s="1" t="s">
        <v>531</v>
      </c>
      <c r="S79" s="1" t="n">
        <v>10</v>
      </c>
      <c r="T79" s="1" t="n">
        <v>0</v>
      </c>
      <c r="U79" s="1" t="n">
        <v>10</v>
      </c>
      <c r="V79" s="1" t="n">
        <v>0</v>
      </c>
      <c r="W79" s="1" t="n">
        <v>31</v>
      </c>
      <c r="X79" s="1" t="n">
        <v>0</v>
      </c>
      <c r="Y79" s="1" t="s">
        <v>621</v>
      </c>
      <c r="Z79" s="1" t="n">
        <v>6</v>
      </c>
      <c r="AA79" s="1" t="n">
        <v>0</v>
      </c>
      <c r="AB79" s="1" t="n">
        <v>6</v>
      </c>
      <c r="AC79" s="1" t="n">
        <v>0</v>
      </c>
      <c r="AD79" s="1" t="n">
        <v>24</v>
      </c>
      <c r="AE79" s="1" t="n">
        <v>0</v>
      </c>
      <c r="AF79" s="1" t="s">
        <v>451</v>
      </c>
      <c r="AG79" s="1" t="n">
        <v>5</v>
      </c>
      <c r="AH79" s="1" t="n">
        <v>0</v>
      </c>
    </row>
    <row r="80" customFormat="false" ht="12.8" hidden="false" customHeight="false" outlineLevel="0" collapsed="false">
      <c r="A80" s="1" t="s">
        <v>19</v>
      </c>
      <c r="B80" s="1" t="s">
        <v>26</v>
      </c>
      <c r="C80" s="1" t="s">
        <v>213</v>
      </c>
      <c r="D80" s="1" t="s">
        <v>214</v>
      </c>
      <c r="E80" s="1" t="n">
        <v>105</v>
      </c>
      <c r="F80" s="1" t="n">
        <v>6729</v>
      </c>
      <c r="G80" s="1" t="n">
        <v>582</v>
      </c>
      <c r="H80" s="1" t="n">
        <v>218</v>
      </c>
      <c r="I80" s="1" t="s">
        <v>622</v>
      </c>
      <c r="J80" s="1" t="n">
        <v>23</v>
      </c>
      <c r="K80" s="1" t="n">
        <v>69</v>
      </c>
      <c r="L80" s="1" t="n">
        <f aca="false">SUM(J80:K80)+E80+F80</f>
        <v>6926</v>
      </c>
      <c r="M80" s="1" t="n">
        <f aca="false">+L80+G80-J80-K80</f>
        <v>7416</v>
      </c>
      <c r="N80" s="1" t="n">
        <v>61</v>
      </c>
      <c r="O80" s="1" t="n">
        <v>4560</v>
      </c>
      <c r="P80" s="1" t="n">
        <v>446</v>
      </c>
      <c r="Q80" s="1" t="n">
        <v>158</v>
      </c>
      <c r="R80" s="1" t="s">
        <v>623</v>
      </c>
      <c r="S80" s="1" t="n">
        <v>14</v>
      </c>
      <c r="T80" s="1" t="n">
        <v>61</v>
      </c>
      <c r="U80" s="1" t="n">
        <v>55</v>
      </c>
      <c r="V80" s="1" t="n">
        <v>3955</v>
      </c>
      <c r="W80" s="1" t="n">
        <v>226</v>
      </c>
      <c r="X80" s="1" t="n">
        <v>127</v>
      </c>
      <c r="Y80" s="1" t="s">
        <v>624</v>
      </c>
      <c r="Z80" s="1" t="n">
        <v>7</v>
      </c>
      <c r="AA80" s="1" t="n">
        <v>24</v>
      </c>
      <c r="AB80" s="1" t="n">
        <v>30</v>
      </c>
      <c r="AC80" s="1" t="n">
        <v>2949</v>
      </c>
      <c r="AD80" s="1" t="n">
        <v>166</v>
      </c>
      <c r="AE80" s="1" t="n">
        <v>95</v>
      </c>
      <c r="AF80" s="1" t="s">
        <v>624</v>
      </c>
      <c r="AG80" s="1" t="n">
        <v>5</v>
      </c>
      <c r="AH80" s="1" t="n">
        <v>20</v>
      </c>
    </row>
    <row r="81" customFormat="false" ht="12.8" hidden="false" customHeight="false" outlineLevel="0" collapsed="false">
      <c r="A81" s="1" t="s">
        <v>19</v>
      </c>
      <c r="B81" s="1" t="s">
        <v>29</v>
      </c>
      <c r="C81" s="1" t="s">
        <v>219</v>
      </c>
      <c r="D81" s="1" t="s">
        <v>220</v>
      </c>
      <c r="E81" s="1" t="n">
        <v>183</v>
      </c>
      <c r="F81" s="1" t="n">
        <v>118</v>
      </c>
      <c r="G81" s="1" t="n">
        <v>604</v>
      </c>
      <c r="H81" s="1" t="n">
        <v>13</v>
      </c>
      <c r="I81" s="1" t="s">
        <v>496</v>
      </c>
      <c r="J81" s="1" t="n">
        <v>84</v>
      </c>
      <c r="K81" s="1" t="n">
        <v>67</v>
      </c>
      <c r="L81" s="1" t="n">
        <f aca="false">SUM(J81:K81)+E81+F81</f>
        <v>452</v>
      </c>
      <c r="M81" s="1" t="n">
        <f aca="false">+L81+G81-J81-K81</f>
        <v>905</v>
      </c>
      <c r="N81" s="1" t="n">
        <v>135</v>
      </c>
      <c r="O81" s="1" t="n">
        <v>64</v>
      </c>
      <c r="P81" s="1" t="n">
        <v>472</v>
      </c>
      <c r="Q81" s="1" t="n">
        <v>8</v>
      </c>
      <c r="R81" s="1" t="s">
        <v>625</v>
      </c>
      <c r="S81" s="1" t="n">
        <v>60</v>
      </c>
      <c r="T81" s="1" t="n">
        <v>46</v>
      </c>
      <c r="U81" s="1" t="n">
        <v>91</v>
      </c>
      <c r="V81" s="1" t="n">
        <v>69</v>
      </c>
      <c r="W81" s="1" t="n">
        <v>315</v>
      </c>
      <c r="X81" s="1" t="n">
        <v>8</v>
      </c>
      <c r="Y81" s="1" t="s">
        <v>626</v>
      </c>
      <c r="Z81" s="1" t="n">
        <v>38</v>
      </c>
      <c r="AA81" s="1" t="n">
        <v>37</v>
      </c>
      <c r="AB81" s="1" t="n">
        <v>73</v>
      </c>
      <c r="AC81" s="1" t="n">
        <v>40</v>
      </c>
      <c r="AD81" s="1" t="n">
        <v>248</v>
      </c>
      <c r="AE81" s="1" t="n">
        <v>7</v>
      </c>
      <c r="AF81" s="1" t="s">
        <v>627</v>
      </c>
      <c r="AG81" s="1" t="n">
        <v>24</v>
      </c>
      <c r="AH81" s="1" t="n">
        <v>29</v>
      </c>
    </row>
    <row r="82" customFormat="false" ht="12.8" hidden="false" customHeight="false" outlineLevel="0" collapsed="false">
      <c r="A82" s="1" t="s">
        <v>19</v>
      </c>
      <c r="B82" s="1" t="s">
        <v>26</v>
      </c>
      <c r="C82" s="1" t="s">
        <v>223</v>
      </c>
      <c r="D82" s="1" t="s">
        <v>224</v>
      </c>
      <c r="E82" s="1" t="n">
        <v>84</v>
      </c>
      <c r="F82" s="1" t="n">
        <v>137</v>
      </c>
      <c r="G82" s="1" t="n">
        <v>1767</v>
      </c>
      <c r="H82" s="1" t="n">
        <v>97</v>
      </c>
      <c r="I82" s="1" t="s">
        <v>628</v>
      </c>
      <c r="J82" s="1" t="n">
        <v>15</v>
      </c>
      <c r="K82" s="1" t="n">
        <v>33</v>
      </c>
      <c r="L82" s="1" t="n">
        <f aca="false">SUM(J82:K82)+E82+F82</f>
        <v>269</v>
      </c>
      <c r="M82" s="1" t="n">
        <f aca="false">+L82+G82-J82-K82</f>
        <v>1988</v>
      </c>
      <c r="N82" s="1" t="n">
        <v>25</v>
      </c>
      <c r="O82" s="1" t="n">
        <v>64</v>
      </c>
      <c r="P82" s="1" t="n">
        <v>1031</v>
      </c>
      <c r="Q82" s="1" t="n">
        <v>53</v>
      </c>
      <c r="R82" s="1" t="s">
        <v>519</v>
      </c>
      <c r="S82" s="1" t="n">
        <v>13</v>
      </c>
      <c r="T82" s="1" t="n">
        <v>18</v>
      </c>
      <c r="U82" s="1" t="n">
        <v>46</v>
      </c>
      <c r="V82" s="1" t="n">
        <v>76</v>
      </c>
      <c r="W82" s="1" t="n">
        <v>870</v>
      </c>
      <c r="X82" s="1" t="n">
        <v>47</v>
      </c>
      <c r="Y82" s="1" t="s">
        <v>431</v>
      </c>
      <c r="Z82" s="1" t="n">
        <v>5</v>
      </c>
      <c r="AA82" s="1" t="n">
        <v>20</v>
      </c>
      <c r="AB82" s="1" t="n">
        <v>13</v>
      </c>
      <c r="AC82" s="1" t="n">
        <v>44</v>
      </c>
      <c r="AD82" s="1" t="n">
        <v>523</v>
      </c>
      <c r="AE82" s="1" t="n">
        <v>27</v>
      </c>
      <c r="AF82" s="1" t="s">
        <v>480</v>
      </c>
      <c r="AG82" s="1" t="n">
        <v>5</v>
      </c>
      <c r="AH82" s="1" t="n">
        <v>13</v>
      </c>
    </row>
    <row r="83" customFormat="false" ht="12.8" hidden="false" customHeight="false" outlineLevel="0" collapsed="false">
      <c r="A83" s="1" t="s">
        <v>19</v>
      </c>
      <c r="B83" s="1" t="s">
        <v>225</v>
      </c>
      <c r="C83" s="1" t="s">
        <v>226</v>
      </c>
      <c r="D83" s="1" t="s">
        <v>227</v>
      </c>
      <c r="E83" s="1" t="n">
        <v>139</v>
      </c>
      <c r="F83" s="1" t="n">
        <v>0</v>
      </c>
      <c r="G83" s="1" t="n">
        <v>250</v>
      </c>
      <c r="H83" s="1" t="n">
        <v>13</v>
      </c>
      <c r="I83" s="1" t="s">
        <v>414</v>
      </c>
      <c r="J83" s="1" t="n">
        <v>0</v>
      </c>
      <c r="K83" s="1" t="n">
        <v>0</v>
      </c>
      <c r="L83" s="1" t="n">
        <f aca="false">SUM(J83:K83)+E83+F83</f>
        <v>139</v>
      </c>
      <c r="M83" s="1" t="n">
        <f aca="false">+L83+G83-J83-K83</f>
        <v>389</v>
      </c>
      <c r="N83" s="1" t="n">
        <v>125</v>
      </c>
      <c r="O83" s="1" t="n">
        <v>0</v>
      </c>
      <c r="P83" s="1" t="n">
        <v>236</v>
      </c>
      <c r="Q83" s="1" t="n">
        <v>10</v>
      </c>
      <c r="R83" s="1" t="s">
        <v>629</v>
      </c>
      <c r="S83" s="1" t="n">
        <v>0</v>
      </c>
      <c r="T83" s="1" t="n">
        <v>0</v>
      </c>
      <c r="U83" s="1" t="n">
        <v>27</v>
      </c>
      <c r="V83" s="1" t="n">
        <v>0</v>
      </c>
      <c r="W83" s="1" t="n">
        <v>67</v>
      </c>
      <c r="X83" s="1" t="n">
        <v>7</v>
      </c>
      <c r="Y83" s="1" t="s">
        <v>630</v>
      </c>
      <c r="Z83" s="1" t="n">
        <v>0</v>
      </c>
      <c r="AA83" s="1" t="n">
        <v>0</v>
      </c>
      <c r="AB83" s="1" t="n">
        <v>26</v>
      </c>
      <c r="AC83" s="1" t="n">
        <v>0</v>
      </c>
      <c r="AD83" s="1" t="n">
        <v>62</v>
      </c>
      <c r="AE83" s="1" t="n">
        <v>5</v>
      </c>
      <c r="AF83" s="1" t="s">
        <v>631</v>
      </c>
      <c r="AG83" s="1" t="n">
        <v>0</v>
      </c>
      <c r="AH83" s="1" t="n">
        <v>0</v>
      </c>
    </row>
    <row r="84" customFormat="false" ht="12.8" hidden="false" customHeight="false" outlineLevel="0" collapsed="false">
      <c r="A84" s="1" t="s">
        <v>19</v>
      </c>
      <c r="B84" s="1" t="s">
        <v>20</v>
      </c>
      <c r="C84" s="1" t="s">
        <v>228</v>
      </c>
      <c r="D84" s="1" t="s">
        <v>229</v>
      </c>
      <c r="E84" s="1" t="n">
        <v>43</v>
      </c>
      <c r="F84" s="1" t="n">
        <v>56</v>
      </c>
      <c r="G84" s="1" t="n">
        <v>37</v>
      </c>
      <c r="H84" s="1" t="n">
        <v>7</v>
      </c>
      <c r="I84" s="1" t="s">
        <v>508</v>
      </c>
      <c r="J84" s="1" t="n">
        <v>10</v>
      </c>
      <c r="K84" s="1" t="n">
        <v>16</v>
      </c>
      <c r="L84" s="1" t="n">
        <f aca="false">SUM(J84:K84)+E84+F84</f>
        <v>125</v>
      </c>
      <c r="M84" s="1" t="n">
        <f aca="false">+L84+G84-J84-K84</f>
        <v>136</v>
      </c>
      <c r="N84" s="1" t="n">
        <v>30</v>
      </c>
      <c r="O84" s="1" t="n">
        <v>31</v>
      </c>
      <c r="P84" s="1" t="n">
        <v>35</v>
      </c>
      <c r="Q84" s="1" t="n">
        <v>2</v>
      </c>
      <c r="R84" s="1" t="s">
        <v>632</v>
      </c>
      <c r="S84" s="1" t="n">
        <v>9</v>
      </c>
      <c r="T84" s="1" t="n">
        <v>11</v>
      </c>
      <c r="U84" s="1" t="n">
        <v>21</v>
      </c>
      <c r="V84" s="1" t="n">
        <v>23</v>
      </c>
      <c r="W84" s="1" t="n">
        <v>4</v>
      </c>
      <c r="X84" s="1" t="n">
        <v>4</v>
      </c>
      <c r="Y84" s="1" t="s">
        <v>633</v>
      </c>
      <c r="Z84" s="1" t="n">
        <v>2</v>
      </c>
      <c r="AA84" s="1" t="n">
        <v>4</v>
      </c>
      <c r="AB84" s="1" t="n">
        <v>13</v>
      </c>
      <c r="AC84" s="1" t="n">
        <v>8</v>
      </c>
      <c r="AD84" s="1" t="n">
        <v>4</v>
      </c>
      <c r="AE84" s="1" t="n">
        <v>2</v>
      </c>
      <c r="AF84" s="1" t="s">
        <v>634</v>
      </c>
      <c r="AG84" s="1" t="n">
        <v>2</v>
      </c>
      <c r="AH84" s="1" t="n">
        <v>3</v>
      </c>
    </row>
    <row r="85" customFormat="false" ht="12.8" hidden="false" customHeight="false" outlineLevel="0" collapsed="false">
      <c r="A85" s="1" t="s">
        <v>232</v>
      </c>
      <c r="E85" s="1" t="n">
        <v>32024</v>
      </c>
      <c r="F85" s="1" t="n">
        <v>22406</v>
      </c>
      <c r="G85" s="1" t="n">
        <v>85777</v>
      </c>
      <c r="H85" s="1" t="n">
        <v>1704</v>
      </c>
      <c r="I85" s="1" t="s">
        <v>527</v>
      </c>
      <c r="J85" s="1" t="n">
        <v>10096</v>
      </c>
      <c r="K85" s="1" t="n">
        <v>5758</v>
      </c>
      <c r="L85" s="1" t="n">
        <f aca="false">SUM(J85:K85)+E85+F85</f>
        <v>70284</v>
      </c>
      <c r="M85" s="1" t="n">
        <f aca="false">+L85+G85-J85-K85</f>
        <v>140207</v>
      </c>
      <c r="N85" s="1" t="n">
        <v>17735</v>
      </c>
      <c r="O85" s="1" t="n">
        <v>15142</v>
      </c>
      <c r="P85" s="1" t="n">
        <v>67540</v>
      </c>
      <c r="Q85" s="1" t="n">
        <v>1098</v>
      </c>
      <c r="R85" s="1" t="s">
        <v>530</v>
      </c>
      <c r="S85" s="1" t="n">
        <v>7728</v>
      </c>
      <c r="T85" s="1" t="n">
        <v>4279</v>
      </c>
      <c r="U85" s="1" t="n">
        <v>15658</v>
      </c>
      <c r="V85" s="1" t="n">
        <v>10838</v>
      </c>
      <c r="W85" s="1" t="n">
        <v>29485</v>
      </c>
      <c r="X85" s="1" t="n">
        <v>869</v>
      </c>
      <c r="Y85" s="1" t="s">
        <v>635</v>
      </c>
      <c r="Z85" s="1" t="n">
        <v>3565</v>
      </c>
      <c r="AA85" s="1" t="n">
        <v>2635</v>
      </c>
      <c r="AB85" s="1" t="n">
        <v>7135</v>
      </c>
      <c r="AC85" s="1" t="n">
        <v>7372</v>
      </c>
      <c r="AD85" s="1" t="n">
        <v>20727</v>
      </c>
      <c r="AE85" s="1" t="n">
        <v>507</v>
      </c>
      <c r="AF85" s="1" t="s">
        <v>636</v>
      </c>
      <c r="AG85" s="1" t="n">
        <v>2018</v>
      </c>
      <c r="AH85" s="1" t="n">
        <v>1928</v>
      </c>
    </row>
    <row r="86" customFormat="false" ht="12.8" hidden="false" customHeight="false" outlineLevel="0" collapsed="false">
      <c r="A86" s="1" t="s">
        <v>233</v>
      </c>
      <c r="B86" s="1" t="s">
        <v>23</v>
      </c>
      <c r="E86" s="1" t="n">
        <v>12630</v>
      </c>
      <c r="F86" s="1" t="n">
        <v>4195</v>
      </c>
      <c r="G86" s="1" t="n">
        <v>36788</v>
      </c>
      <c r="H86" s="1" t="n">
        <v>393</v>
      </c>
      <c r="I86" s="1" t="s">
        <v>637</v>
      </c>
      <c r="J86" s="1" t="n">
        <v>4533</v>
      </c>
      <c r="K86" s="1" t="n">
        <v>3106</v>
      </c>
      <c r="N86" s="1" t="n">
        <v>4637</v>
      </c>
      <c r="O86" s="1" t="n">
        <v>2829</v>
      </c>
      <c r="P86" s="1" t="n">
        <v>27962</v>
      </c>
      <c r="Q86" s="1" t="n">
        <v>218</v>
      </c>
      <c r="R86" s="1" t="s">
        <v>439</v>
      </c>
      <c r="S86" s="1" t="n">
        <v>2995</v>
      </c>
      <c r="T86" s="1" t="n">
        <v>2276</v>
      </c>
      <c r="U86" s="1" t="n">
        <v>7799</v>
      </c>
      <c r="V86" s="1" t="n">
        <v>1600</v>
      </c>
      <c r="W86" s="1" t="n">
        <v>15508</v>
      </c>
      <c r="X86" s="1" t="n">
        <v>228</v>
      </c>
      <c r="Y86" s="1" t="s">
        <v>638</v>
      </c>
      <c r="Z86" s="1" t="n">
        <v>2425</v>
      </c>
      <c r="AA86" s="1" t="n">
        <v>1554</v>
      </c>
      <c r="AB86" s="1" t="n">
        <v>2148</v>
      </c>
      <c r="AC86" s="1" t="n">
        <v>989</v>
      </c>
      <c r="AD86" s="1" t="n">
        <v>11111</v>
      </c>
      <c r="AE86" s="1" t="n">
        <v>77</v>
      </c>
      <c r="AF86" s="1" t="s">
        <v>639</v>
      </c>
      <c r="AG86" s="1" t="n">
        <v>1276</v>
      </c>
      <c r="AH86" s="1" t="n">
        <v>1169</v>
      </c>
    </row>
    <row r="87" customFormat="false" ht="12.8" hidden="false" customHeight="false" outlineLevel="0" collapsed="false">
      <c r="A87" s="1" t="s">
        <v>19</v>
      </c>
      <c r="B87" s="1" t="s">
        <v>23</v>
      </c>
      <c r="D87" s="1" t="s">
        <v>234</v>
      </c>
      <c r="E87" s="1" t="n">
        <v>23</v>
      </c>
      <c r="F87" s="1" t="n">
        <v>8</v>
      </c>
      <c r="G87" s="1" t="n">
        <v>161</v>
      </c>
      <c r="H87" s="1" t="n">
        <v>5</v>
      </c>
      <c r="I87" s="1" t="s">
        <v>640</v>
      </c>
      <c r="J87" s="1" t="n">
        <v>13</v>
      </c>
      <c r="K87" s="1" t="n">
        <v>3</v>
      </c>
      <c r="N87" s="1" t="n">
        <v>15</v>
      </c>
      <c r="O87" s="1" t="n">
        <v>5</v>
      </c>
      <c r="P87" s="1" t="n">
        <v>119</v>
      </c>
      <c r="Q87" s="1" t="n">
        <v>5</v>
      </c>
      <c r="R87" s="1" t="s">
        <v>641</v>
      </c>
      <c r="S87" s="1" t="n">
        <v>12</v>
      </c>
      <c r="T87" s="1" t="n">
        <v>2</v>
      </c>
      <c r="U87" s="1" t="n">
        <v>13</v>
      </c>
      <c r="V87" s="1" t="n">
        <v>5</v>
      </c>
      <c r="W87" s="1" t="n">
        <v>63</v>
      </c>
      <c r="X87" s="1" t="n">
        <v>1</v>
      </c>
      <c r="Y87" s="1" t="s">
        <v>569</v>
      </c>
      <c r="Z87" s="1" t="n">
        <v>4</v>
      </c>
      <c r="AA87" s="1" t="n">
        <v>2</v>
      </c>
      <c r="AB87" s="1" t="n">
        <v>8</v>
      </c>
      <c r="AC87" s="1" t="n">
        <v>4</v>
      </c>
      <c r="AD87" s="1" t="n">
        <v>43</v>
      </c>
      <c r="AE87" s="1" t="n">
        <v>1</v>
      </c>
      <c r="AF87" s="1" t="s">
        <v>642</v>
      </c>
      <c r="AG87" s="1" t="n">
        <v>3</v>
      </c>
      <c r="AH87" s="1" t="n">
        <v>2</v>
      </c>
    </row>
    <row r="88" customFormat="false" ht="12.8" hidden="false" customHeight="false" outlineLevel="0" collapsed="false">
      <c r="A88" s="1" t="s">
        <v>233</v>
      </c>
      <c r="B88" s="1" t="s">
        <v>29</v>
      </c>
      <c r="E88" s="1" t="n">
        <v>549</v>
      </c>
      <c r="F88" s="1" t="n">
        <v>7534</v>
      </c>
      <c r="G88" s="1" t="n">
        <v>5661</v>
      </c>
      <c r="H88" s="1" t="n">
        <v>92</v>
      </c>
      <c r="I88" s="1" t="s">
        <v>643</v>
      </c>
      <c r="J88" s="1" t="n">
        <v>180</v>
      </c>
      <c r="K88" s="1" t="n">
        <v>847</v>
      </c>
      <c r="N88" s="1" t="n">
        <v>384</v>
      </c>
      <c r="O88" s="1" t="n">
        <v>4820</v>
      </c>
      <c r="P88" s="1" t="n">
        <v>3786</v>
      </c>
      <c r="Q88" s="1" t="n">
        <v>72</v>
      </c>
      <c r="R88" s="1" t="s">
        <v>644</v>
      </c>
      <c r="S88" s="1" t="n">
        <v>129</v>
      </c>
      <c r="T88" s="1" t="n">
        <v>623</v>
      </c>
      <c r="U88" s="1" t="n">
        <v>273</v>
      </c>
      <c r="V88" s="1" t="n">
        <v>4150</v>
      </c>
      <c r="W88" s="1" t="n">
        <v>2692</v>
      </c>
      <c r="X88" s="1" t="n">
        <v>42</v>
      </c>
      <c r="Y88" s="1" t="s">
        <v>645</v>
      </c>
      <c r="Z88" s="1" t="n">
        <v>86</v>
      </c>
      <c r="AA88" s="1" t="n">
        <v>415</v>
      </c>
      <c r="AB88" s="1" t="n">
        <v>196</v>
      </c>
      <c r="AC88" s="1" t="n">
        <v>2745</v>
      </c>
      <c r="AD88" s="1" t="n">
        <v>1738</v>
      </c>
      <c r="AE88" s="1" t="n">
        <v>37</v>
      </c>
      <c r="AF88" s="1" t="s">
        <v>505</v>
      </c>
      <c r="AG88" s="1" t="n">
        <v>56</v>
      </c>
      <c r="AH88" s="1" t="n">
        <v>308</v>
      </c>
    </row>
    <row r="89" customFormat="false" ht="12.8" hidden="false" customHeight="false" outlineLevel="0" collapsed="false">
      <c r="A89" s="1" t="s">
        <v>19</v>
      </c>
      <c r="B89" s="1" t="s">
        <v>29</v>
      </c>
      <c r="D89" s="1" t="s">
        <v>234</v>
      </c>
      <c r="E89" s="1" t="n">
        <v>17</v>
      </c>
      <c r="F89" s="1" t="n">
        <v>34</v>
      </c>
      <c r="G89" s="1" t="n">
        <v>221</v>
      </c>
      <c r="H89" s="1" t="n">
        <v>2</v>
      </c>
      <c r="I89" s="1" t="s">
        <v>550</v>
      </c>
      <c r="J89" s="1" t="n">
        <v>4</v>
      </c>
      <c r="K89" s="1" t="n">
        <v>13</v>
      </c>
      <c r="N89" s="1" t="n">
        <v>17</v>
      </c>
      <c r="O89" s="1" t="n">
        <v>17</v>
      </c>
      <c r="P89" s="1" t="n">
        <v>168</v>
      </c>
      <c r="Q89" s="1" t="n">
        <v>2</v>
      </c>
      <c r="R89" s="1" t="s">
        <v>440</v>
      </c>
      <c r="S89" s="1" t="n">
        <v>3</v>
      </c>
      <c r="T89" s="1" t="n">
        <v>12</v>
      </c>
      <c r="U89" s="1" t="n">
        <v>8</v>
      </c>
      <c r="V89" s="1" t="n">
        <v>22</v>
      </c>
      <c r="W89" s="1" t="n">
        <v>94</v>
      </c>
      <c r="X89" s="1" t="n">
        <v>0</v>
      </c>
      <c r="Y89" s="1" t="s">
        <v>646</v>
      </c>
      <c r="Z89" s="1" t="n">
        <v>1</v>
      </c>
      <c r="AA89" s="1" t="n">
        <v>8</v>
      </c>
      <c r="AB89" s="1" t="n">
        <v>8</v>
      </c>
      <c r="AC89" s="1" t="n">
        <v>11</v>
      </c>
      <c r="AD89" s="1" t="n">
        <v>69</v>
      </c>
      <c r="AE89" s="1" t="n">
        <v>0</v>
      </c>
      <c r="AF89" s="1" t="s">
        <v>619</v>
      </c>
      <c r="AG89" s="1" t="n">
        <v>1</v>
      </c>
      <c r="AH89" s="1" t="n">
        <v>7</v>
      </c>
    </row>
    <row r="90" customFormat="false" ht="12.8" hidden="false" customHeight="false" outlineLevel="0" collapsed="false">
      <c r="A90" s="1" t="s">
        <v>233</v>
      </c>
      <c r="B90" s="1" t="s">
        <v>20</v>
      </c>
      <c r="E90" s="1" t="n">
        <v>15996</v>
      </c>
      <c r="F90" s="1" t="n">
        <v>3128</v>
      </c>
      <c r="G90" s="1" t="n">
        <v>19950</v>
      </c>
      <c r="H90" s="1" t="n">
        <v>370</v>
      </c>
      <c r="I90" s="1" t="s">
        <v>647</v>
      </c>
      <c r="J90" s="1" t="n">
        <v>3391</v>
      </c>
      <c r="K90" s="1" t="n">
        <v>1117</v>
      </c>
      <c r="N90" s="1" t="n">
        <v>10625</v>
      </c>
      <c r="O90" s="1" t="n">
        <v>2537</v>
      </c>
      <c r="P90" s="1" t="n">
        <v>18644</v>
      </c>
      <c r="Q90" s="1" t="n">
        <v>258</v>
      </c>
      <c r="R90" s="1" t="s">
        <v>648</v>
      </c>
      <c r="S90" s="1" t="n">
        <v>3072</v>
      </c>
      <c r="T90" s="1" t="n">
        <v>980</v>
      </c>
      <c r="U90" s="1" t="n">
        <v>6530</v>
      </c>
      <c r="V90" s="1" t="n">
        <v>648</v>
      </c>
      <c r="W90" s="1" t="n">
        <v>2628</v>
      </c>
      <c r="X90" s="1" t="n">
        <v>159</v>
      </c>
      <c r="Y90" s="1" t="s">
        <v>649</v>
      </c>
      <c r="Z90" s="1" t="n">
        <v>465</v>
      </c>
      <c r="AA90" s="1" t="n">
        <v>254</v>
      </c>
      <c r="AB90" s="1" t="n">
        <v>4099</v>
      </c>
      <c r="AC90" s="1" t="n">
        <v>398</v>
      </c>
      <c r="AD90" s="1" t="n">
        <v>2025</v>
      </c>
      <c r="AE90" s="1" t="n">
        <v>100</v>
      </c>
      <c r="AF90" s="1" t="s">
        <v>650</v>
      </c>
      <c r="AG90" s="1" t="n">
        <v>310</v>
      </c>
      <c r="AH90" s="1" t="n">
        <v>189</v>
      </c>
    </row>
    <row r="91" customFormat="false" ht="12.8" hidden="false" customHeight="false" outlineLevel="0" collapsed="false">
      <c r="A91" s="1" t="s">
        <v>19</v>
      </c>
      <c r="B91" s="1" t="s">
        <v>20</v>
      </c>
      <c r="D91" s="1" t="s">
        <v>234</v>
      </c>
      <c r="E91" s="1" t="n">
        <v>37</v>
      </c>
      <c r="F91" s="1" t="n">
        <v>7</v>
      </c>
      <c r="G91" s="1" t="n">
        <v>153</v>
      </c>
      <c r="H91" s="1" t="n">
        <v>15</v>
      </c>
      <c r="I91" s="1" t="s">
        <v>651</v>
      </c>
      <c r="J91" s="1" t="n">
        <v>10</v>
      </c>
      <c r="K91" s="1" t="n">
        <v>4</v>
      </c>
      <c r="N91" s="1" t="n">
        <v>24</v>
      </c>
      <c r="O91" s="1" t="n">
        <v>5</v>
      </c>
      <c r="P91" s="1" t="n">
        <v>112</v>
      </c>
      <c r="Q91" s="1" t="n">
        <v>15</v>
      </c>
      <c r="R91" s="1" t="s">
        <v>561</v>
      </c>
      <c r="S91" s="1" t="n">
        <v>7</v>
      </c>
      <c r="T91" s="1" t="n">
        <v>2</v>
      </c>
      <c r="U91" s="1" t="n">
        <v>12</v>
      </c>
      <c r="V91" s="1" t="n">
        <v>5</v>
      </c>
      <c r="W91" s="1" t="n">
        <v>71</v>
      </c>
      <c r="X91" s="1" t="n">
        <v>7</v>
      </c>
      <c r="Y91" s="1" t="s">
        <v>652</v>
      </c>
      <c r="Z91" s="1" t="n">
        <v>6</v>
      </c>
      <c r="AA91" s="1" t="n">
        <v>3</v>
      </c>
      <c r="AB91" s="1" t="n">
        <v>7</v>
      </c>
      <c r="AC91" s="1" t="n">
        <v>3</v>
      </c>
      <c r="AD91" s="1" t="n">
        <v>49</v>
      </c>
      <c r="AE91" s="1" t="n">
        <v>7</v>
      </c>
      <c r="AF91" s="1" t="s">
        <v>653</v>
      </c>
      <c r="AG91" s="1" t="n">
        <v>3</v>
      </c>
      <c r="AH91" s="1" t="n">
        <v>2</v>
      </c>
    </row>
    <row r="92" customFormat="false" ht="12.8" hidden="false" customHeight="false" outlineLevel="0" collapsed="false">
      <c r="A92" s="1" t="s">
        <v>233</v>
      </c>
      <c r="B92" s="1" t="s">
        <v>26</v>
      </c>
      <c r="E92" s="1" t="n">
        <v>2710</v>
      </c>
      <c r="F92" s="1" t="n">
        <v>7549</v>
      </c>
      <c r="G92" s="1" t="n">
        <v>23128</v>
      </c>
      <c r="H92" s="1" t="n">
        <v>836</v>
      </c>
      <c r="I92" s="1" t="s">
        <v>448</v>
      </c>
      <c r="J92" s="1" t="n">
        <v>1992</v>
      </c>
      <c r="K92" s="1" t="n">
        <v>688</v>
      </c>
      <c r="N92" s="1" t="n">
        <v>1964</v>
      </c>
      <c r="O92" s="1" t="n">
        <v>4956</v>
      </c>
      <c r="P92" s="1" t="n">
        <v>16912</v>
      </c>
      <c r="Q92" s="1" t="n">
        <v>540</v>
      </c>
      <c r="R92" s="1" t="s">
        <v>598</v>
      </c>
      <c r="S92" s="1" t="n">
        <v>1532</v>
      </c>
      <c r="T92" s="1" t="n">
        <v>400</v>
      </c>
      <c r="U92" s="1" t="n">
        <v>1029</v>
      </c>
      <c r="V92" s="1" t="n">
        <v>4440</v>
      </c>
      <c r="W92" s="1" t="n">
        <v>8590</v>
      </c>
      <c r="X92" s="1" t="n">
        <v>433</v>
      </c>
      <c r="Y92" s="1" t="s">
        <v>654</v>
      </c>
      <c r="Z92" s="1" t="n">
        <v>589</v>
      </c>
      <c r="AA92" s="1" t="n">
        <v>412</v>
      </c>
      <c r="AB92" s="1" t="n">
        <v>666</v>
      </c>
      <c r="AC92" s="1" t="n">
        <v>3240</v>
      </c>
      <c r="AD92" s="1" t="n">
        <v>5791</v>
      </c>
      <c r="AE92" s="1" t="n">
        <v>288</v>
      </c>
      <c r="AF92" s="1" t="s">
        <v>655</v>
      </c>
      <c r="AG92" s="1" t="n">
        <v>376</v>
      </c>
      <c r="AH92" s="1" t="n">
        <v>262</v>
      </c>
    </row>
    <row r="93" customFormat="false" ht="12.8" hidden="false" customHeight="false" outlineLevel="0" collapsed="false">
      <c r="A93" s="1" t="s">
        <v>19</v>
      </c>
      <c r="B93" s="1" t="s">
        <v>26</v>
      </c>
      <c r="D93" s="1" t="s">
        <v>234</v>
      </c>
      <c r="E93" s="1" t="n">
        <v>17</v>
      </c>
      <c r="F93" s="1" t="n">
        <v>19</v>
      </c>
      <c r="G93" s="1" t="n">
        <v>852</v>
      </c>
      <c r="H93" s="1" t="n">
        <v>71</v>
      </c>
      <c r="I93" s="1" t="s">
        <v>502</v>
      </c>
      <c r="J93" s="1" t="n">
        <v>4</v>
      </c>
      <c r="K93" s="1" t="n">
        <v>14</v>
      </c>
      <c r="N93" s="1" t="n">
        <v>2</v>
      </c>
      <c r="O93" s="1" t="n">
        <v>6</v>
      </c>
      <c r="P93" s="1" t="n">
        <v>460</v>
      </c>
      <c r="Q93" s="1" t="n">
        <v>35</v>
      </c>
      <c r="R93" s="1" t="s">
        <v>656</v>
      </c>
      <c r="S93" s="1" t="n">
        <v>1</v>
      </c>
      <c r="T93" s="1" t="n">
        <v>6</v>
      </c>
      <c r="U93" s="1" t="n">
        <v>5</v>
      </c>
      <c r="V93" s="1" t="n">
        <v>11</v>
      </c>
      <c r="W93" s="1" t="n">
        <v>369</v>
      </c>
      <c r="X93" s="1" t="n">
        <v>35</v>
      </c>
      <c r="Y93" s="1" t="s">
        <v>657</v>
      </c>
      <c r="Z93" s="1" t="n">
        <v>0</v>
      </c>
      <c r="AA93" s="1" t="n">
        <v>10</v>
      </c>
      <c r="AB93" s="1" t="n">
        <v>0</v>
      </c>
      <c r="AC93" s="1" t="n">
        <v>6</v>
      </c>
      <c r="AD93" s="1" t="n">
        <v>207</v>
      </c>
      <c r="AE93" s="1" t="n">
        <v>20</v>
      </c>
      <c r="AF93" s="1" t="s">
        <v>658</v>
      </c>
      <c r="AG93" s="1" t="n">
        <v>0</v>
      </c>
      <c r="AH93" s="1" t="n">
        <v>4</v>
      </c>
    </row>
    <row r="94" customFormat="false" ht="12.8" hidden="false" customHeight="false" outlineLevel="0" collapsed="false">
      <c r="A94" s="1" t="s">
        <v>233</v>
      </c>
      <c r="B94" s="1" t="s">
        <v>225</v>
      </c>
      <c r="E94" s="1" t="n">
        <v>139</v>
      </c>
      <c r="F94" s="1" t="n">
        <v>0</v>
      </c>
      <c r="G94" s="1" t="n">
        <v>250</v>
      </c>
      <c r="H94" s="1" t="n">
        <v>13</v>
      </c>
      <c r="I94" s="1" t="s">
        <v>414</v>
      </c>
      <c r="J94" s="1" t="n">
        <v>0</v>
      </c>
      <c r="K94" s="1" t="n">
        <v>0</v>
      </c>
      <c r="N94" s="1" t="n">
        <v>125</v>
      </c>
      <c r="O94" s="1" t="n">
        <v>0</v>
      </c>
      <c r="P94" s="1" t="n">
        <v>236</v>
      </c>
      <c r="Q94" s="1" t="n">
        <v>10</v>
      </c>
      <c r="R94" s="1" t="s">
        <v>629</v>
      </c>
      <c r="S94" s="1" t="n">
        <v>0</v>
      </c>
      <c r="T94" s="1" t="n">
        <v>0</v>
      </c>
      <c r="U94" s="1" t="n">
        <v>27</v>
      </c>
      <c r="V94" s="1" t="n">
        <v>0</v>
      </c>
      <c r="W94" s="1" t="n">
        <v>67</v>
      </c>
      <c r="X94" s="1" t="n">
        <v>7</v>
      </c>
      <c r="Y94" s="1" t="s">
        <v>630</v>
      </c>
      <c r="Z94" s="1" t="n">
        <v>0</v>
      </c>
      <c r="AA94" s="1" t="n">
        <v>0</v>
      </c>
      <c r="AB94" s="1" t="n">
        <v>26</v>
      </c>
      <c r="AC94" s="1" t="n">
        <v>0</v>
      </c>
      <c r="AD94" s="1" t="n">
        <v>62</v>
      </c>
      <c r="AE94" s="1" t="n">
        <v>5</v>
      </c>
      <c r="AF94" s="1" t="s">
        <v>631</v>
      </c>
      <c r="AG94" s="1" t="n">
        <v>0</v>
      </c>
      <c r="AH94" s="1" t="n">
        <v>0</v>
      </c>
    </row>
  </sheetData>
  <autoFilter ref="A1:AH9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5"/>
  <sheetViews>
    <sheetView showFormulas="false" showGridLines="true" showRowColHeaders="true" showZeros="true" rightToLeft="false" tabSelected="false" showOutlineSymbols="true" defaultGridColor="true" view="normal" topLeftCell="A1" colorId="64" zoomScale="193" zoomScaleNormal="193" zoomScalePageLayoutView="100" workbookViewId="0">
      <selection pane="topLeft" activeCell="A1" activeCellId="0" sqref="A1"/>
    </sheetView>
  </sheetViews>
  <sheetFormatPr defaultColWidth="10.90234375" defaultRowHeight="12.8" customHeight="true" zeroHeight="false" outlineLevelRow="0" outlineLevelCol="0"/>
  <cols>
    <col collapsed="false" customWidth="true" hidden="false" outlineLevel="0" max="3" min="1" style="1" width="18.14"/>
    <col collapsed="false" customWidth="true" hidden="false" outlineLevel="0" max="4" min="4" style="4" width="18.14"/>
    <col collapsed="false" customWidth="true" hidden="false" outlineLevel="0" max="6" min="6" style="1" width="18"/>
    <col collapsed="false" customWidth="true" hidden="false" outlineLevel="0" max="7" min="7" style="1" width="16.14"/>
  </cols>
  <sheetData>
    <row r="1" customFormat="false" ht="15.75" hidden="false" customHeight="false" outlineLevel="0" collapsed="false">
      <c r="C1" s="5" t="s">
        <v>659</v>
      </c>
    </row>
    <row r="2" customFormat="false" ht="12.8" hidden="false" customHeight="false" outlineLevel="0" collapsed="false">
      <c r="C2" s="6" t="s">
        <v>660</v>
      </c>
    </row>
    <row r="4" customFormat="false" ht="24" hidden="false" customHeight="false" outlineLevel="0" collapsed="false">
      <c r="A4" s="2" t="s">
        <v>661</v>
      </c>
      <c r="B4" s="2" t="s">
        <v>662</v>
      </c>
      <c r="C4" s="7" t="s">
        <v>663</v>
      </c>
      <c r="D4" s="8" t="s">
        <v>664</v>
      </c>
      <c r="F4" s="7" t="s">
        <v>665</v>
      </c>
      <c r="G4" s="8" t="s">
        <v>666</v>
      </c>
      <c r="H4" s="2"/>
    </row>
    <row r="5" customFormat="false" ht="13.8" hidden="false" customHeight="false" outlineLevel="0" collapsed="false">
      <c r="A5" s="1" t="s">
        <v>667</v>
      </c>
      <c r="B5" s="1" t="s">
        <v>668</v>
      </c>
      <c r="C5" s="9" t="s">
        <v>37</v>
      </c>
      <c r="D5" s="10" t="n">
        <v>12</v>
      </c>
      <c r="E5" s="1" t="s">
        <v>669</v>
      </c>
      <c r="F5" s="1" t="s">
        <v>103</v>
      </c>
      <c r="G5" s="4" t="n">
        <v>34</v>
      </c>
    </row>
    <row r="6" customFormat="false" ht="13.8" hidden="false" customHeight="false" outlineLevel="0" collapsed="false">
      <c r="A6" s="1" t="s">
        <v>670</v>
      </c>
      <c r="B6" s="1" t="s">
        <v>668</v>
      </c>
      <c r="C6" s="9" t="s">
        <v>61</v>
      </c>
      <c r="D6" s="10" t="n">
        <v>195</v>
      </c>
      <c r="E6" s="1" t="s">
        <v>671</v>
      </c>
      <c r="F6" s="1" t="s">
        <v>75</v>
      </c>
      <c r="G6" s="4" t="n">
        <v>20</v>
      </c>
    </row>
    <row r="7" customFormat="false" ht="13.8" hidden="false" customHeight="false" outlineLevel="0" collapsed="false">
      <c r="A7" s="1" t="s">
        <v>672</v>
      </c>
      <c r="B7" s="1" t="s">
        <v>668</v>
      </c>
      <c r="C7" s="9" t="s">
        <v>57</v>
      </c>
      <c r="D7" s="10" t="n">
        <v>21</v>
      </c>
      <c r="E7" s="1" t="s">
        <v>673</v>
      </c>
      <c r="F7" s="1" t="s">
        <v>163</v>
      </c>
      <c r="G7" s="4" t="n">
        <v>19</v>
      </c>
    </row>
    <row r="8" customFormat="false" ht="13.8" hidden="false" customHeight="false" outlineLevel="0" collapsed="false">
      <c r="A8" s="1" t="s">
        <v>674</v>
      </c>
      <c r="B8" s="1" t="s">
        <v>668</v>
      </c>
      <c r="C8" s="9" t="s">
        <v>59</v>
      </c>
      <c r="D8" s="10" t="n">
        <v>12</v>
      </c>
      <c r="E8" s="1" t="s">
        <v>675</v>
      </c>
      <c r="F8" s="1" t="s">
        <v>178</v>
      </c>
      <c r="G8" s="4" t="n">
        <v>18</v>
      </c>
    </row>
    <row r="9" customFormat="false" ht="13.8" hidden="false" customHeight="false" outlineLevel="0" collapsed="false">
      <c r="A9" s="1" t="s">
        <v>676</v>
      </c>
      <c r="B9" s="1" t="s">
        <v>668</v>
      </c>
      <c r="C9" s="9" t="s">
        <v>65</v>
      </c>
      <c r="D9" s="10" t="n">
        <v>17</v>
      </c>
      <c r="E9" s="1" t="s">
        <v>677</v>
      </c>
      <c r="F9" s="1" t="s">
        <v>89</v>
      </c>
      <c r="G9" s="4" t="n">
        <v>17</v>
      </c>
    </row>
    <row r="10" customFormat="false" ht="13.8" hidden="false" customHeight="false" outlineLevel="0" collapsed="false">
      <c r="A10" s="1" t="s">
        <v>678</v>
      </c>
      <c r="B10" s="1" t="s">
        <v>668</v>
      </c>
      <c r="C10" s="9" t="s">
        <v>73</v>
      </c>
      <c r="D10" s="10" t="n">
        <v>10</v>
      </c>
      <c r="E10" s="1" t="s">
        <v>679</v>
      </c>
      <c r="F10" s="1" t="s">
        <v>210</v>
      </c>
      <c r="G10" s="4" t="n">
        <v>17</v>
      </c>
    </row>
    <row r="11" customFormat="false" ht="13.8" hidden="false" customHeight="false" outlineLevel="0" collapsed="false">
      <c r="A11" s="1" t="s">
        <v>671</v>
      </c>
      <c r="B11" s="1" t="s">
        <v>668</v>
      </c>
      <c r="C11" s="9" t="s">
        <v>75</v>
      </c>
      <c r="D11" s="10" t="n">
        <v>172</v>
      </c>
      <c r="E11" s="1" t="s">
        <v>680</v>
      </c>
      <c r="F11" s="1" t="s">
        <v>135</v>
      </c>
      <c r="G11" s="4" t="n">
        <v>16</v>
      </c>
    </row>
    <row r="12" customFormat="false" ht="13.8" hidden="false" customHeight="false" outlineLevel="0" collapsed="false">
      <c r="A12" s="1" t="s">
        <v>681</v>
      </c>
      <c r="B12" s="1" t="s">
        <v>668</v>
      </c>
      <c r="C12" s="9" t="s">
        <v>79</v>
      </c>
      <c r="D12" s="10" t="n">
        <v>13</v>
      </c>
      <c r="E12" s="1" t="s">
        <v>682</v>
      </c>
      <c r="F12" s="1" t="s">
        <v>22</v>
      </c>
      <c r="G12" s="4" t="n">
        <v>16</v>
      </c>
    </row>
    <row r="13" customFormat="false" ht="13.8" hidden="false" customHeight="false" outlineLevel="0" collapsed="false">
      <c r="A13" s="1" t="s">
        <v>677</v>
      </c>
      <c r="B13" s="1" t="s">
        <v>668</v>
      </c>
      <c r="C13" s="9" t="s">
        <v>89</v>
      </c>
      <c r="D13" s="10" t="n">
        <v>15</v>
      </c>
      <c r="E13" s="1" t="s">
        <v>670</v>
      </c>
      <c r="F13" s="1" t="s">
        <v>61</v>
      </c>
      <c r="G13" s="4" t="n">
        <v>15</v>
      </c>
    </row>
    <row r="14" customFormat="false" ht="13.8" hidden="false" customHeight="false" outlineLevel="0" collapsed="false">
      <c r="A14" s="1" t="s">
        <v>683</v>
      </c>
      <c r="B14" s="1" t="s">
        <v>668</v>
      </c>
      <c r="C14" s="9" t="s">
        <v>93</v>
      </c>
      <c r="D14" s="10" t="n">
        <v>10</v>
      </c>
      <c r="E14" s="1" t="s">
        <v>684</v>
      </c>
      <c r="F14" s="1" t="s">
        <v>43</v>
      </c>
      <c r="G14" s="4" t="n">
        <v>15</v>
      </c>
    </row>
    <row r="15" customFormat="false" ht="13.8" hidden="false" customHeight="false" outlineLevel="0" collapsed="false">
      <c r="A15" s="1" t="s">
        <v>669</v>
      </c>
      <c r="B15" s="1" t="s">
        <v>668</v>
      </c>
      <c r="C15" s="9" t="s">
        <v>103</v>
      </c>
      <c r="D15" s="10" t="n">
        <v>30</v>
      </c>
      <c r="E15" s="1" t="s">
        <v>685</v>
      </c>
      <c r="F15" s="1" t="s">
        <v>169</v>
      </c>
      <c r="G15" s="4" t="n">
        <v>14</v>
      </c>
    </row>
    <row r="16" customFormat="false" ht="13.8" hidden="false" customHeight="false" outlineLevel="0" collapsed="false">
      <c r="A16" s="1" t="s">
        <v>686</v>
      </c>
      <c r="B16" s="1" t="s">
        <v>668</v>
      </c>
      <c r="C16" s="9" t="s">
        <v>109</v>
      </c>
      <c r="D16" s="10" t="n">
        <v>13</v>
      </c>
      <c r="E16" s="1" t="s">
        <v>683</v>
      </c>
      <c r="F16" s="1" t="s">
        <v>93</v>
      </c>
      <c r="G16" s="4" t="n">
        <v>11</v>
      </c>
    </row>
    <row r="17" customFormat="false" ht="13.8" hidden="false" customHeight="false" outlineLevel="0" collapsed="false">
      <c r="A17" s="1" t="s">
        <v>687</v>
      </c>
      <c r="B17" s="1" t="s">
        <v>668</v>
      </c>
      <c r="C17" s="9" t="s">
        <v>67</v>
      </c>
      <c r="D17" s="10" t="n">
        <v>47</v>
      </c>
      <c r="E17" s="1" t="s">
        <v>688</v>
      </c>
      <c r="F17" s="1" t="s">
        <v>192</v>
      </c>
      <c r="G17" s="4" t="n">
        <v>11</v>
      </c>
    </row>
    <row r="18" customFormat="false" ht="13.8" hidden="false" customHeight="false" outlineLevel="0" collapsed="false">
      <c r="A18" s="1" t="s">
        <v>689</v>
      </c>
      <c r="B18" s="1" t="s">
        <v>668</v>
      </c>
      <c r="C18" s="9" t="s">
        <v>129</v>
      </c>
      <c r="D18" s="10" t="n">
        <v>12</v>
      </c>
      <c r="E18" s="1" t="s">
        <v>690</v>
      </c>
      <c r="F18" s="1" t="s">
        <v>184</v>
      </c>
      <c r="G18" s="4" t="n">
        <v>11</v>
      </c>
    </row>
    <row r="19" customFormat="false" ht="13.8" hidden="false" customHeight="false" outlineLevel="0" collapsed="false">
      <c r="A19" s="1" t="s">
        <v>680</v>
      </c>
      <c r="B19" s="1" t="s">
        <v>668</v>
      </c>
      <c r="C19" s="9" t="s">
        <v>135</v>
      </c>
      <c r="D19" s="10" t="n">
        <v>48</v>
      </c>
      <c r="E19" s="1" t="s">
        <v>691</v>
      </c>
      <c r="F19" s="1" t="s">
        <v>145</v>
      </c>
      <c r="G19" s="4" t="n">
        <v>10</v>
      </c>
    </row>
    <row r="20" customFormat="false" ht="13.8" hidden="false" customHeight="false" outlineLevel="0" collapsed="false">
      <c r="A20" s="1" t="s">
        <v>691</v>
      </c>
      <c r="B20" s="1" t="s">
        <v>668</v>
      </c>
      <c r="C20" s="9" t="s">
        <v>145</v>
      </c>
      <c r="D20" s="10" t="n">
        <v>18</v>
      </c>
      <c r="F20" s="9" t="s">
        <v>234</v>
      </c>
      <c r="G20" s="10" t="n">
        <f aca="false">G21-SUM(G5:G19)</f>
        <v>119</v>
      </c>
    </row>
    <row r="21" customFormat="false" ht="13.8" hidden="false" customHeight="false" outlineLevel="0" collapsed="false">
      <c r="A21" s="1" t="s">
        <v>685</v>
      </c>
      <c r="B21" s="1" t="s">
        <v>668</v>
      </c>
      <c r="C21" s="9" t="s">
        <v>169</v>
      </c>
      <c r="D21" s="10" t="n">
        <v>16</v>
      </c>
      <c r="F21" s="9" t="s">
        <v>692</v>
      </c>
      <c r="G21" s="11" t="n">
        <v>363</v>
      </c>
    </row>
    <row r="22" customFormat="false" ht="13.8" hidden="false" customHeight="false" outlineLevel="0" collapsed="false">
      <c r="A22" s="1" t="s">
        <v>690</v>
      </c>
      <c r="B22" s="1" t="s">
        <v>668</v>
      </c>
      <c r="C22" s="9" t="s">
        <v>184</v>
      </c>
      <c r="D22" s="10" t="n">
        <v>10</v>
      </c>
    </row>
    <row r="23" customFormat="false" ht="13.8" hidden="false" customHeight="false" outlineLevel="0" collapsed="false">
      <c r="A23" s="1" t="s">
        <v>693</v>
      </c>
      <c r="B23" s="1" t="s">
        <v>668</v>
      </c>
      <c r="C23" s="9" t="s">
        <v>186</v>
      </c>
      <c r="D23" s="10" t="n">
        <v>17</v>
      </c>
    </row>
    <row r="24" customFormat="false" ht="13.8" hidden="false" customHeight="false" outlineLevel="0" collapsed="false">
      <c r="A24" s="1" t="s">
        <v>688</v>
      </c>
      <c r="B24" s="1" t="s">
        <v>668</v>
      </c>
      <c r="C24" s="9" t="s">
        <v>192</v>
      </c>
      <c r="D24" s="10" t="n">
        <v>74</v>
      </c>
    </row>
    <row r="25" customFormat="false" ht="13.8" hidden="false" customHeight="false" outlineLevel="0" collapsed="false">
      <c r="A25" s="1" t="s">
        <v>694</v>
      </c>
      <c r="B25" s="1" t="s">
        <v>668</v>
      </c>
      <c r="C25" s="9" t="s">
        <v>208</v>
      </c>
      <c r="D25" s="10" t="n">
        <v>90</v>
      </c>
    </row>
    <row r="26" customFormat="false" ht="13.8" hidden="false" customHeight="false" outlineLevel="0" collapsed="false">
      <c r="A26" s="1" t="s">
        <v>679</v>
      </c>
      <c r="B26" s="1" t="s">
        <v>668</v>
      </c>
      <c r="C26" s="9" t="s">
        <v>210</v>
      </c>
      <c r="D26" s="10" t="n">
        <v>25</v>
      </c>
    </row>
    <row r="27" customFormat="false" ht="13.8" hidden="false" customHeight="false" outlineLevel="0" collapsed="false">
      <c r="B27" s="1" t="s">
        <v>668</v>
      </c>
      <c r="C27" s="9" t="s">
        <v>234</v>
      </c>
      <c r="D27" s="10" t="n">
        <v>178</v>
      </c>
    </row>
    <row r="28" customFormat="false" ht="13.8" hidden="false" customHeight="false" outlineLevel="0" collapsed="false">
      <c r="A28" s="1" t="s">
        <v>695</v>
      </c>
      <c r="B28" s="1" t="s">
        <v>668</v>
      </c>
      <c r="C28" s="9" t="s">
        <v>696</v>
      </c>
      <c r="D28" s="11" t="n">
        <v>1055</v>
      </c>
    </row>
    <row r="29" customFormat="false" ht="12.8" hidden="false" customHeight="false" outlineLevel="0" collapsed="false">
      <c r="A29" s="1" t="s">
        <v>669</v>
      </c>
      <c r="B29" s="1" t="s">
        <v>697</v>
      </c>
      <c r="C29" s="1" t="s">
        <v>103</v>
      </c>
      <c r="D29" s="4" t="n">
        <v>34</v>
      </c>
    </row>
    <row r="30" customFormat="false" ht="12.8" hidden="false" customHeight="false" outlineLevel="0" collapsed="false">
      <c r="A30" s="1" t="s">
        <v>671</v>
      </c>
      <c r="B30" s="1" t="s">
        <v>697</v>
      </c>
      <c r="C30" s="1" t="s">
        <v>75</v>
      </c>
      <c r="D30" s="4" t="n">
        <v>20</v>
      </c>
    </row>
    <row r="31" customFormat="false" ht="12.8" hidden="false" customHeight="false" outlineLevel="0" collapsed="false">
      <c r="A31" s="1" t="s">
        <v>673</v>
      </c>
      <c r="B31" s="1" t="s">
        <v>697</v>
      </c>
      <c r="C31" s="1" t="s">
        <v>163</v>
      </c>
      <c r="D31" s="4" t="n">
        <v>19</v>
      </c>
    </row>
    <row r="32" customFormat="false" ht="12.8" hidden="false" customHeight="false" outlineLevel="0" collapsed="false">
      <c r="A32" s="1" t="s">
        <v>675</v>
      </c>
      <c r="B32" s="1" t="s">
        <v>697</v>
      </c>
      <c r="C32" s="1" t="s">
        <v>178</v>
      </c>
      <c r="D32" s="4" t="n">
        <v>18</v>
      </c>
    </row>
    <row r="33" customFormat="false" ht="12.8" hidden="false" customHeight="false" outlineLevel="0" collapsed="false">
      <c r="A33" s="1" t="s">
        <v>677</v>
      </c>
      <c r="B33" s="1" t="s">
        <v>697</v>
      </c>
      <c r="C33" s="1" t="s">
        <v>89</v>
      </c>
      <c r="D33" s="4" t="n">
        <v>17</v>
      </c>
    </row>
    <row r="34" customFormat="false" ht="12.8" hidden="false" customHeight="false" outlineLevel="0" collapsed="false">
      <c r="A34" s="1" t="s">
        <v>679</v>
      </c>
      <c r="B34" s="1" t="s">
        <v>697</v>
      </c>
      <c r="C34" s="1" t="s">
        <v>210</v>
      </c>
      <c r="D34" s="4" t="n">
        <v>17</v>
      </c>
    </row>
    <row r="35" customFormat="false" ht="12.8" hidden="false" customHeight="false" outlineLevel="0" collapsed="false">
      <c r="A35" s="1" t="s">
        <v>680</v>
      </c>
      <c r="B35" s="1" t="s">
        <v>697</v>
      </c>
      <c r="C35" s="1" t="s">
        <v>135</v>
      </c>
      <c r="D35" s="4" t="n">
        <v>16</v>
      </c>
    </row>
    <row r="36" customFormat="false" ht="12.8" hidden="false" customHeight="false" outlineLevel="0" collapsed="false">
      <c r="A36" s="1" t="s">
        <v>682</v>
      </c>
      <c r="B36" s="1" t="s">
        <v>697</v>
      </c>
      <c r="C36" s="1" t="s">
        <v>22</v>
      </c>
      <c r="D36" s="4" t="n">
        <v>16</v>
      </c>
    </row>
    <row r="37" customFormat="false" ht="12.8" hidden="false" customHeight="false" outlineLevel="0" collapsed="false">
      <c r="A37" s="1" t="s">
        <v>670</v>
      </c>
      <c r="B37" s="1" t="s">
        <v>697</v>
      </c>
      <c r="C37" s="1" t="s">
        <v>61</v>
      </c>
      <c r="D37" s="4" t="n">
        <v>15</v>
      </c>
    </row>
    <row r="38" customFormat="false" ht="12.8" hidden="false" customHeight="false" outlineLevel="0" collapsed="false">
      <c r="A38" s="1" t="s">
        <v>684</v>
      </c>
      <c r="B38" s="1" t="s">
        <v>697</v>
      </c>
      <c r="C38" s="1" t="s">
        <v>43</v>
      </c>
      <c r="D38" s="4" t="n">
        <v>15</v>
      </c>
    </row>
    <row r="39" customFormat="false" ht="12.8" hidden="false" customHeight="false" outlineLevel="0" collapsed="false">
      <c r="A39" s="1" t="s">
        <v>685</v>
      </c>
      <c r="B39" s="1" t="s">
        <v>697</v>
      </c>
      <c r="C39" s="1" t="s">
        <v>169</v>
      </c>
      <c r="D39" s="4" t="n">
        <v>14</v>
      </c>
    </row>
    <row r="40" customFormat="false" ht="12.8" hidden="false" customHeight="false" outlineLevel="0" collapsed="false">
      <c r="A40" s="1" t="s">
        <v>683</v>
      </c>
      <c r="B40" s="1" t="s">
        <v>697</v>
      </c>
      <c r="C40" s="1" t="s">
        <v>93</v>
      </c>
      <c r="D40" s="4" t="n">
        <v>11</v>
      </c>
    </row>
    <row r="41" customFormat="false" ht="12.8" hidden="false" customHeight="false" outlineLevel="0" collapsed="false">
      <c r="A41" s="1" t="s">
        <v>688</v>
      </c>
      <c r="B41" s="1" t="s">
        <v>697</v>
      </c>
      <c r="C41" s="1" t="s">
        <v>192</v>
      </c>
      <c r="D41" s="4" t="n">
        <v>11</v>
      </c>
    </row>
    <row r="42" customFormat="false" ht="12.8" hidden="false" customHeight="false" outlineLevel="0" collapsed="false">
      <c r="A42" s="1" t="s">
        <v>690</v>
      </c>
      <c r="B42" s="1" t="s">
        <v>697</v>
      </c>
      <c r="C42" s="1" t="s">
        <v>184</v>
      </c>
      <c r="D42" s="4" t="n">
        <v>11</v>
      </c>
    </row>
    <row r="43" customFormat="false" ht="12.8" hidden="false" customHeight="false" outlineLevel="0" collapsed="false">
      <c r="A43" s="1" t="s">
        <v>691</v>
      </c>
      <c r="B43" s="1" t="s">
        <v>697</v>
      </c>
      <c r="C43" s="1" t="s">
        <v>145</v>
      </c>
      <c r="D43" s="4" t="n">
        <v>10</v>
      </c>
    </row>
    <row r="44" customFormat="false" ht="13.8" hidden="false" customHeight="false" outlineLevel="0" collapsed="false">
      <c r="B44" s="1" t="s">
        <v>697</v>
      </c>
      <c r="C44" s="9" t="s">
        <v>234</v>
      </c>
      <c r="D44" s="10" t="n">
        <f aca="false">D45-SUM(D29:D43)</f>
        <v>119</v>
      </c>
    </row>
    <row r="45" customFormat="false" ht="13.8" hidden="false" customHeight="false" outlineLevel="0" collapsed="false">
      <c r="A45" s="1" t="s">
        <v>695</v>
      </c>
      <c r="B45" s="1" t="s">
        <v>697</v>
      </c>
      <c r="C45" s="9" t="s">
        <v>696</v>
      </c>
      <c r="D45" s="11" t="n">
        <v>363</v>
      </c>
    </row>
  </sheetData>
  <autoFilter ref="A4:D28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1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D106" activeCellId="0" sqref="D10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3" min="3" style="1" width="23.87"/>
    <col collapsed="false" customWidth="true" hidden="false" outlineLevel="0" max="5" min="4" style="1" width="16.51"/>
    <col collapsed="false" customWidth="true" hidden="false" outlineLevel="0" max="6" min="6" style="1" width="22.32"/>
    <col collapsed="false" customWidth="true" hidden="false" outlineLevel="0" max="7" min="7" style="1" width="17.13"/>
    <col collapsed="false" customWidth="true" hidden="false" outlineLevel="0" max="8" min="8" style="1" width="9.54"/>
    <col collapsed="false" customWidth="true" hidden="false" outlineLevel="0" max="9" min="9" style="1" width="10.77"/>
  </cols>
  <sheetData>
    <row r="1" customFormat="false" ht="12.8" hidden="false" customHeight="false" outlineLevel="0" collapsed="false">
      <c r="A1" s="2" t="s">
        <v>0</v>
      </c>
      <c r="B1" s="2" t="s">
        <v>698</v>
      </c>
      <c r="C1" s="2" t="s">
        <v>699</v>
      </c>
      <c r="D1" s="2" t="s">
        <v>700</v>
      </c>
      <c r="E1" s="2" t="s">
        <v>701</v>
      </c>
      <c r="F1" s="2" t="s">
        <v>702</v>
      </c>
      <c r="G1" s="2" t="s">
        <v>4</v>
      </c>
      <c r="H1" s="2" t="s">
        <v>5</v>
      </c>
      <c r="I1" s="2" t="s">
        <v>6</v>
      </c>
      <c r="J1" s="0" t="s">
        <v>703</v>
      </c>
    </row>
    <row r="2" customFormat="false" ht="12.8" hidden="false" customHeight="false" outlineLevel="0" collapsed="false">
      <c r="A2" s="1" t="s">
        <v>704</v>
      </c>
      <c r="B2" s="1" t="n">
        <v>84</v>
      </c>
      <c r="C2" s="1" t="s">
        <v>705</v>
      </c>
      <c r="D2" s="1" t="n">
        <v>69</v>
      </c>
      <c r="E2" s="1" t="n">
        <v>1</v>
      </c>
      <c r="F2" s="1" t="s">
        <v>706</v>
      </c>
      <c r="G2" s="1" t="n">
        <v>1124</v>
      </c>
      <c r="H2" s="1" t="n">
        <v>81</v>
      </c>
      <c r="I2" s="1" t="n">
        <v>0</v>
      </c>
      <c r="J2" s="0" t="n">
        <f aca="false">SUM(G2:I2)</f>
        <v>1205</v>
      </c>
    </row>
    <row r="3" customFormat="false" ht="12.8" hidden="false" customHeight="false" outlineLevel="0" collapsed="false">
      <c r="A3" s="1" t="s">
        <v>704</v>
      </c>
      <c r="B3" s="1" t="n">
        <v>32</v>
      </c>
      <c r="C3" s="1" t="s">
        <v>707</v>
      </c>
      <c r="D3" s="1" t="n">
        <v>60</v>
      </c>
      <c r="E3" s="1" t="n">
        <v>2</v>
      </c>
      <c r="F3" s="1" t="s">
        <v>708</v>
      </c>
      <c r="G3" s="1" t="n">
        <v>726</v>
      </c>
      <c r="H3" s="1" t="n">
        <v>47</v>
      </c>
      <c r="I3" s="1" t="n">
        <v>0</v>
      </c>
      <c r="J3" s="0" t="n">
        <f aca="false">SUM(G3:I3)</f>
        <v>773</v>
      </c>
    </row>
    <row r="4" customFormat="false" ht="12.8" hidden="false" customHeight="false" outlineLevel="0" collapsed="false">
      <c r="A4" s="1" t="s">
        <v>704</v>
      </c>
      <c r="B4" s="1" t="n">
        <v>84</v>
      </c>
      <c r="C4" s="1" t="s">
        <v>705</v>
      </c>
      <c r="D4" s="1" t="n">
        <v>63</v>
      </c>
      <c r="E4" s="1" t="n">
        <v>3</v>
      </c>
      <c r="F4" s="1" t="s">
        <v>709</v>
      </c>
      <c r="G4" s="1" t="n">
        <v>754</v>
      </c>
      <c r="H4" s="1" t="n">
        <v>22</v>
      </c>
      <c r="I4" s="1" t="n">
        <v>2</v>
      </c>
      <c r="J4" s="0" t="n">
        <f aca="false">SUM(G4:I4)</f>
        <v>778</v>
      </c>
    </row>
    <row r="5" customFormat="false" ht="12.8" hidden="false" customHeight="false" outlineLevel="0" collapsed="false">
      <c r="A5" s="1" t="s">
        <v>704</v>
      </c>
      <c r="B5" s="1" t="n">
        <v>93</v>
      </c>
      <c r="C5" s="1" t="s">
        <v>710</v>
      </c>
      <c r="D5" s="1" t="n">
        <v>13</v>
      </c>
      <c r="E5" s="1" t="n">
        <v>4</v>
      </c>
      <c r="F5" s="1" t="s">
        <v>711</v>
      </c>
      <c r="G5" s="1" t="n">
        <v>242</v>
      </c>
      <c r="H5" s="1" t="n">
        <v>9</v>
      </c>
      <c r="I5" s="1" t="n">
        <v>1</v>
      </c>
      <c r="J5" s="0" t="n">
        <f aca="false">SUM(G5:I5)</f>
        <v>252</v>
      </c>
    </row>
    <row r="6" customFormat="false" ht="12.8" hidden="false" customHeight="false" outlineLevel="0" collapsed="false">
      <c r="A6" s="1" t="s">
        <v>704</v>
      </c>
      <c r="B6" s="1" t="n">
        <v>93</v>
      </c>
      <c r="C6" s="1" t="s">
        <v>710</v>
      </c>
      <c r="D6" s="1" t="n">
        <v>13</v>
      </c>
      <c r="E6" s="1" t="n">
        <v>5</v>
      </c>
      <c r="F6" s="1" t="s">
        <v>712</v>
      </c>
      <c r="G6" s="1" t="n">
        <v>187</v>
      </c>
      <c r="H6" s="1" t="n">
        <v>8</v>
      </c>
      <c r="I6" s="1" t="n">
        <v>0</v>
      </c>
      <c r="J6" s="0" t="n">
        <f aca="false">SUM(G6:I6)</f>
        <v>195</v>
      </c>
    </row>
    <row r="7" customFormat="false" ht="12.8" hidden="false" customHeight="false" outlineLevel="0" collapsed="false">
      <c r="A7" s="1" t="s">
        <v>704</v>
      </c>
      <c r="B7" s="1" t="n">
        <v>93</v>
      </c>
      <c r="C7" s="1" t="s">
        <v>710</v>
      </c>
      <c r="D7" s="1" t="n">
        <v>6</v>
      </c>
      <c r="E7" s="1" t="n">
        <v>6</v>
      </c>
      <c r="F7" s="1" t="s">
        <v>713</v>
      </c>
      <c r="G7" s="1" t="n">
        <v>2658</v>
      </c>
      <c r="H7" s="1" t="n">
        <v>416</v>
      </c>
      <c r="I7" s="1" t="n">
        <v>3</v>
      </c>
      <c r="J7" s="0" t="n">
        <f aca="false">SUM(G7:I7)</f>
        <v>3077</v>
      </c>
    </row>
    <row r="8" customFormat="false" ht="12.8" hidden="false" customHeight="false" outlineLevel="0" collapsed="false">
      <c r="A8" s="1" t="s">
        <v>704</v>
      </c>
      <c r="B8" s="1" t="n">
        <v>84</v>
      </c>
      <c r="C8" s="1" t="s">
        <v>705</v>
      </c>
      <c r="D8" s="1" t="n">
        <v>69</v>
      </c>
      <c r="E8" s="1" t="n">
        <v>7</v>
      </c>
      <c r="F8" s="1" t="s">
        <v>714</v>
      </c>
      <c r="G8" s="1" t="n">
        <v>251</v>
      </c>
      <c r="H8" s="1" t="n">
        <v>6</v>
      </c>
      <c r="I8" s="1" t="n">
        <v>0</v>
      </c>
      <c r="J8" s="0" t="n">
        <f aca="false">SUM(G8:I8)</f>
        <v>257</v>
      </c>
    </row>
    <row r="9" customFormat="false" ht="12.8" hidden="false" customHeight="false" outlineLevel="0" collapsed="false">
      <c r="A9" s="1" t="s">
        <v>704</v>
      </c>
      <c r="B9" s="1" t="n">
        <v>44</v>
      </c>
      <c r="C9" s="1" t="s">
        <v>715</v>
      </c>
      <c r="D9" s="1" t="n">
        <v>51</v>
      </c>
      <c r="E9" s="1" t="n">
        <v>8</v>
      </c>
      <c r="F9" s="1" t="s">
        <v>716</v>
      </c>
      <c r="G9" s="1" t="n">
        <v>416</v>
      </c>
      <c r="H9" s="1" t="n">
        <v>17</v>
      </c>
      <c r="I9" s="1" t="n">
        <v>0</v>
      </c>
      <c r="J9" s="0" t="n">
        <f aca="false">SUM(G9:I9)</f>
        <v>433</v>
      </c>
    </row>
    <row r="10" customFormat="false" ht="12.8" hidden="false" customHeight="false" outlineLevel="0" collapsed="false">
      <c r="A10" s="1" t="s">
        <v>704</v>
      </c>
      <c r="B10" s="1" t="n">
        <v>76</v>
      </c>
      <c r="C10" s="1" t="s">
        <v>717</v>
      </c>
      <c r="D10" s="1" t="n">
        <v>31</v>
      </c>
      <c r="E10" s="1" t="n">
        <v>9</v>
      </c>
      <c r="F10" s="1" t="s">
        <v>718</v>
      </c>
      <c r="G10" s="1" t="n">
        <v>212</v>
      </c>
      <c r="H10" s="1" t="n">
        <v>19</v>
      </c>
      <c r="I10" s="1" t="n">
        <v>0</v>
      </c>
      <c r="J10" s="0" t="n">
        <f aca="false">SUM(G10:I10)</f>
        <v>231</v>
      </c>
    </row>
    <row r="11" customFormat="false" ht="12.8" hidden="false" customHeight="false" outlineLevel="0" collapsed="false">
      <c r="A11" s="1" t="s">
        <v>704</v>
      </c>
      <c r="B11" s="1" t="n">
        <v>44</v>
      </c>
      <c r="C11" s="1" t="s">
        <v>715</v>
      </c>
      <c r="D11" s="1" t="n">
        <v>51</v>
      </c>
      <c r="E11" s="1" t="n">
        <v>10</v>
      </c>
      <c r="F11" s="1" t="s">
        <v>719</v>
      </c>
      <c r="G11" s="1" t="n">
        <v>702</v>
      </c>
      <c r="H11" s="1" t="n">
        <v>81</v>
      </c>
      <c r="I11" s="1" t="n">
        <v>0</v>
      </c>
      <c r="J11" s="0" t="n">
        <f aca="false">SUM(G11:I11)</f>
        <v>783</v>
      </c>
    </row>
    <row r="12" customFormat="false" ht="12.8" hidden="false" customHeight="false" outlineLevel="0" collapsed="false">
      <c r="A12" s="1" t="s">
        <v>704</v>
      </c>
      <c r="B12" s="1" t="n">
        <v>76</v>
      </c>
      <c r="C12" s="1" t="s">
        <v>717</v>
      </c>
      <c r="D12" s="1" t="n">
        <v>34</v>
      </c>
      <c r="E12" s="1" t="n">
        <v>11</v>
      </c>
      <c r="F12" s="1" t="s">
        <v>720</v>
      </c>
      <c r="G12" s="1" t="n">
        <v>441</v>
      </c>
      <c r="H12" s="1" t="n">
        <v>17</v>
      </c>
      <c r="I12" s="1" t="n">
        <v>0</v>
      </c>
      <c r="J12" s="0" t="n">
        <f aca="false">SUM(G12:I12)</f>
        <v>458</v>
      </c>
    </row>
    <row r="13" customFormat="false" ht="12.8" hidden="false" customHeight="false" outlineLevel="0" collapsed="false">
      <c r="A13" s="1" t="s">
        <v>704</v>
      </c>
      <c r="B13" s="1" t="n">
        <v>76</v>
      </c>
      <c r="C13" s="1" t="s">
        <v>717</v>
      </c>
      <c r="D13" s="1" t="n">
        <v>31</v>
      </c>
      <c r="E13" s="1" t="n">
        <v>12</v>
      </c>
      <c r="F13" s="1" t="s">
        <v>721</v>
      </c>
      <c r="G13" s="1" t="n">
        <v>302</v>
      </c>
      <c r="H13" s="1" t="n">
        <v>18</v>
      </c>
      <c r="I13" s="1" t="n">
        <v>1</v>
      </c>
      <c r="J13" s="0" t="n">
        <f aca="false">SUM(G13:I13)</f>
        <v>321</v>
      </c>
    </row>
    <row r="14" customFormat="false" ht="12.8" hidden="false" customHeight="false" outlineLevel="0" collapsed="false">
      <c r="A14" s="1" t="s">
        <v>704</v>
      </c>
      <c r="B14" s="1" t="n">
        <v>93</v>
      </c>
      <c r="C14" s="1" t="s">
        <v>710</v>
      </c>
      <c r="D14" s="1" t="n">
        <v>13</v>
      </c>
      <c r="E14" s="1" t="n">
        <v>13</v>
      </c>
      <c r="F14" s="1" t="s">
        <v>722</v>
      </c>
      <c r="G14" s="1" t="n">
        <v>4020</v>
      </c>
      <c r="H14" s="1" t="n">
        <v>874</v>
      </c>
      <c r="I14" s="1" t="n">
        <v>1</v>
      </c>
      <c r="J14" s="0" t="n">
        <f aca="false">SUM(G14:I14)</f>
        <v>4895</v>
      </c>
    </row>
    <row r="15" customFormat="false" ht="12.8" hidden="false" customHeight="false" outlineLevel="0" collapsed="false">
      <c r="A15" s="1" t="s">
        <v>704</v>
      </c>
      <c r="B15" s="1" t="n">
        <v>28</v>
      </c>
      <c r="C15" s="1" t="s">
        <v>723</v>
      </c>
      <c r="D15" s="1" t="n">
        <v>14</v>
      </c>
      <c r="E15" s="1" t="n">
        <v>14</v>
      </c>
      <c r="F15" s="1" t="s">
        <v>724</v>
      </c>
      <c r="G15" s="1" t="n">
        <v>1313</v>
      </c>
      <c r="H15" s="1" t="n">
        <v>181</v>
      </c>
      <c r="I15" s="1" t="n">
        <v>0</v>
      </c>
      <c r="J15" s="0" t="n">
        <f aca="false">SUM(G15:I15)</f>
        <v>1494</v>
      </c>
    </row>
    <row r="16" customFormat="false" ht="12.8" hidden="false" customHeight="false" outlineLevel="0" collapsed="false">
      <c r="A16" s="1" t="s">
        <v>704</v>
      </c>
      <c r="B16" s="1" t="n">
        <v>84</v>
      </c>
      <c r="C16" s="1" t="s">
        <v>705</v>
      </c>
      <c r="D16" s="1" t="n">
        <v>63</v>
      </c>
      <c r="E16" s="1" t="n">
        <v>15</v>
      </c>
      <c r="F16" s="1" t="s">
        <v>725</v>
      </c>
      <c r="G16" s="1" t="n">
        <v>242</v>
      </c>
      <c r="H16" s="1" t="n">
        <v>4</v>
      </c>
      <c r="I16" s="1" t="n">
        <v>0</v>
      </c>
      <c r="J16" s="0" t="n">
        <f aca="false">SUM(G16:I16)</f>
        <v>246</v>
      </c>
    </row>
    <row r="17" customFormat="false" ht="12.8" hidden="false" customHeight="false" outlineLevel="0" collapsed="false">
      <c r="A17" s="1" t="s">
        <v>704</v>
      </c>
      <c r="B17" s="1" t="n">
        <v>75</v>
      </c>
      <c r="C17" s="1" t="s">
        <v>726</v>
      </c>
      <c r="D17" s="1" t="n">
        <v>86</v>
      </c>
      <c r="E17" s="1" t="n">
        <v>16</v>
      </c>
      <c r="F17" s="1" t="s">
        <v>727</v>
      </c>
      <c r="G17" s="1" t="n">
        <v>319</v>
      </c>
      <c r="H17" s="1" t="n">
        <v>20</v>
      </c>
      <c r="I17" s="1" t="n">
        <v>0</v>
      </c>
      <c r="J17" s="0" t="n">
        <f aca="false">SUM(G17:I17)</f>
        <v>339</v>
      </c>
    </row>
    <row r="18" customFormat="false" ht="12.8" hidden="false" customHeight="false" outlineLevel="0" collapsed="false">
      <c r="A18" s="1" t="s">
        <v>704</v>
      </c>
      <c r="B18" s="1" t="n">
        <v>75</v>
      </c>
      <c r="C18" s="1" t="s">
        <v>726</v>
      </c>
      <c r="D18" s="1" t="n">
        <v>86</v>
      </c>
      <c r="E18" s="1" t="n">
        <v>17</v>
      </c>
      <c r="F18" s="1" t="s">
        <v>728</v>
      </c>
      <c r="G18" s="1" t="n">
        <v>677</v>
      </c>
      <c r="H18" s="1" t="n">
        <v>60</v>
      </c>
      <c r="I18" s="1" t="n">
        <v>0</v>
      </c>
      <c r="J18" s="0" t="n">
        <f aca="false">SUM(G18:I18)</f>
        <v>737</v>
      </c>
    </row>
    <row r="19" customFormat="false" ht="12.8" hidden="false" customHeight="false" outlineLevel="0" collapsed="false">
      <c r="A19" s="1" t="s">
        <v>704</v>
      </c>
      <c r="B19" s="1" t="n">
        <v>24</v>
      </c>
      <c r="C19" s="1" t="s">
        <v>729</v>
      </c>
      <c r="D19" s="1" t="n">
        <v>45</v>
      </c>
      <c r="E19" s="1" t="n">
        <v>18</v>
      </c>
      <c r="F19" s="1" t="s">
        <v>730</v>
      </c>
      <c r="G19" s="1" t="n">
        <v>640</v>
      </c>
      <c r="H19" s="1" t="n">
        <v>20</v>
      </c>
      <c r="I19" s="1" t="n">
        <v>0</v>
      </c>
      <c r="J19" s="0" t="n">
        <f aca="false">SUM(G19:I19)</f>
        <v>660</v>
      </c>
    </row>
    <row r="20" customFormat="false" ht="12.8" hidden="false" customHeight="false" outlineLevel="0" collapsed="false">
      <c r="A20" s="1" t="s">
        <v>704</v>
      </c>
      <c r="B20" s="1" t="n">
        <v>75</v>
      </c>
      <c r="C20" s="1" t="s">
        <v>726</v>
      </c>
      <c r="D20" s="1" t="n">
        <v>87</v>
      </c>
      <c r="E20" s="1" t="n">
        <v>19</v>
      </c>
      <c r="F20" s="1" t="s">
        <v>731</v>
      </c>
      <c r="G20" s="1" t="n">
        <v>329</v>
      </c>
      <c r="H20" s="1" t="n">
        <v>14</v>
      </c>
      <c r="I20" s="1" t="n">
        <v>0</v>
      </c>
      <c r="J20" s="0" t="n">
        <f aca="false">SUM(G20:I20)</f>
        <v>343</v>
      </c>
    </row>
    <row r="21" customFormat="false" ht="12.8" hidden="false" customHeight="false" outlineLevel="0" collapsed="false">
      <c r="A21" s="1" t="s">
        <v>704</v>
      </c>
      <c r="B21" s="1" t="n">
        <v>94</v>
      </c>
      <c r="C21" s="1" t="s">
        <v>732</v>
      </c>
      <c r="D21" s="1" t="n">
        <v>13</v>
      </c>
      <c r="E21" s="1" t="n">
        <v>20</v>
      </c>
      <c r="F21" s="1" t="s">
        <v>732</v>
      </c>
      <c r="G21" s="1" t="n">
        <v>5</v>
      </c>
      <c r="H21" s="1" t="n">
        <v>0</v>
      </c>
      <c r="I21" s="1" t="n">
        <v>0</v>
      </c>
      <c r="J21" s="0" t="n">
        <f aca="false">SUM(G21:I21)</f>
        <v>5</v>
      </c>
    </row>
    <row r="22" customFormat="false" ht="12.8" hidden="false" customHeight="false" outlineLevel="0" collapsed="false">
      <c r="A22" s="1" t="s">
        <v>704</v>
      </c>
      <c r="B22" s="1" t="n">
        <v>27</v>
      </c>
      <c r="C22" s="1" t="s">
        <v>733</v>
      </c>
      <c r="D22" s="1" t="n">
        <v>21</v>
      </c>
      <c r="E22" s="1" t="n">
        <v>21</v>
      </c>
      <c r="F22" s="1" t="s">
        <v>734</v>
      </c>
      <c r="G22" s="1" t="n">
        <v>1498</v>
      </c>
      <c r="H22" s="1" t="n">
        <v>236</v>
      </c>
      <c r="I22" s="1" t="n">
        <v>0</v>
      </c>
      <c r="J22" s="0" t="n">
        <f aca="false">SUM(G22:I22)</f>
        <v>1734</v>
      </c>
    </row>
    <row r="23" customFormat="false" ht="12.8" hidden="false" customHeight="false" outlineLevel="0" collapsed="false">
      <c r="A23" s="1" t="s">
        <v>704</v>
      </c>
      <c r="B23" s="1" t="n">
        <v>53</v>
      </c>
      <c r="C23" s="1" t="s">
        <v>735</v>
      </c>
      <c r="D23" s="1" t="n">
        <v>35</v>
      </c>
      <c r="E23" s="1" t="n">
        <v>22</v>
      </c>
      <c r="F23" s="1" t="s">
        <v>736</v>
      </c>
      <c r="G23" s="1" t="n">
        <v>898</v>
      </c>
      <c r="H23" s="1" t="n">
        <v>122</v>
      </c>
      <c r="I23" s="1" t="n">
        <v>0</v>
      </c>
      <c r="J23" s="0" t="n">
        <f aca="false">SUM(G23:I23)</f>
        <v>1020</v>
      </c>
    </row>
    <row r="24" customFormat="false" ht="12.8" hidden="false" customHeight="false" outlineLevel="0" collapsed="false">
      <c r="A24" s="1" t="s">
        <v>704</v>
      </c>
      <c r="B24" s="1" t="n">
        <v>75</v>
      </c>
      <c r="C24" s="1" t="s">
        <v>726</v>
      </c>
      <c r="D24" s="1" t="n">
        <v>87</v>
      </c>
      <c r="E24" s="1" t="n">
        <v>23</v>
      </c>
      <c r="F24" s="1" t="s">
        <v>737</v>
      </c>
      <c r="G24" s="1" t="n">
        <v>207</v>
      </c>
      <c r="H24" s="1" t="n">
        <v>0</v>
      </c>
      <c r="I24" s="1" t="n">
        <v>0</v>
      </c>
      <c r="J24" s="0" t="n">
        <f aca="false">SUM(G24:I24)</f>
        <v>207</v>
      </c>
    </row>
    <row r="25" customFormat="false" ht="12.8" hidden="false" customHeight="false" outlineLevel="0" collapsed="false">
      <c r="A25" s="1" t="s">
        <v>704</v>
      </c>
      <c r="B25" s="1" t="n">
        <v>75</v>
      </c>
      <c r="C25" s="1" t="s">
        <v>726</v>
      </c>
      <c r="D25" s="1" t="n">
        <v>33</v>
      </c>
      <c r="E25" s="1" t="n">
        <v>24</v>
      </c>
      <c r="F25" s="1" t="s">
        <v>738</v>
      </c>
      <c r="G25" s="1" t="n">
        <v>448</v>
      </c>
      <c r="H25" s="1" t="n">
        <v>20</v>
      </c>
      <c r="I25" s="1" t="n">
        <v>0</v>
      </c>
      <c r="J25" s="0" t="n">
        <f aca="false">SUM(G25:I25)</f>
        <v>468</v>
      </c>
    </row>
    <row r="26" customFormat="false" ht="12.8" hidden="false" customHeight="false" outlineLevel="0" collapsed="false">
      <c r="A26" s="1" t="s">
        <v>704</v>
      </c>
      <c r="B26" s="1" t="n">
        <v>27</v>
      </c>
      <c r="C26" s="1" t="s">
        <v>733</v>
      </c>
      <c r="D26" s="1" t="n">
        <v>25</v>
      </c>
      <c r="E26" s="1" t="n">
        <v>25</v>
      </c>
      <c r="F26" s="1" t="s">
        <v>739</v>
      </c>
      <c r="G26" s="1" t="n">
        <v>1262</v>
      </c>
      <c r="H26" s="1" t="n">
        <v>99</v>
      </c>
      <c r="I26" s="1" t="n">
        <v>1</v>
      </c>
      <c r="J26" s="0" t="n">
        <f aca="false">SUM(G26:I26)</f>
        <v>1362</v>
      </c>
    </row>
    <row r="27" customFormat="false" ht="12.8" hidden="false" customHeight="false" outlineLevel="0" collapsed="false">
      <c r="A27" s="1" t="s">
        <v>704</v>
      </c>
      <c r="B27" s="1" t="n">
        <v>84</v>
      </c>
      <c r="C27" s="1" t="s">
        <v>705</v>
      </c>
      <c r="D27" s="1" t="n">
        <v>38</v>
      </c>
      <c r="E27" s="1" t="n">
        <v>26</v>
      </c>
      <c r="F27" s="1" t="s">
        <v>740</v>
      </c>
      <c r="G27" s="1" t="n">
        <v>844</v>
      </c>
      <c r="H27" s="1" t="n">
        <v>128</v>
      </c>
      <c r="I27" s="1" t="n">
        <v>0</v>
      </c>
      <c r="J27" s="0" t="n">
        <f aca="false">SUM(G27:I27)</f>
        <v>972</v>
      </c>
    </row>
    <row r="28" customFormat="false" ht="12.8" hidden="false" customHeight="false" outlineLevel="0" collapsed="false">
      <c r="A28" s="1" t="s">
        <v>704</v>
      </c>
      <c r="B28" s="1" t="n">
        <v>28</v>
      </c>
      <c r="C28" s="1" t="s">
        <v>723</v>
      </c>
      <c r="D28" s="1" t="n">
        <v>76</v>
      </c>
      <c r="E28" s="1" t="n">
        <v>27</v>
      </c>
      <c r="F28" s="1" t="s">
        <v>741</v>
      </c>
      <c r="G28" s="1" t="n">
        <v>1034</v>
      </c>
      <c r="H28" s="1" t="n">
        <v>83</v>
      </c>
      <c r="I28" s="1" t="n">
        <v>1</v>
      </c>
      <c r="J28" s="0" t="n">
        <f aca="false">SUM(G28:I28)</f>
        <v>1118</v>
      </c>
    </row>
    <row r="29" customFormat="false" ht="12.8" hidden="false" customHeight="false" outlineLevel="0" collapsed="false">
      <c r="A29" s="1" t="s">
        <v>704</v>
      </c>
      <c r="B29" s="1" t="n">
        <v>24</v>
      </c>
      <c r="C29" s="1" t="s">
        <v>729</v>
      </c>
      <c r="D29" s="1" t="n">
        <v>45</v>
      </c>
      <c r="E29" s="1" t="n">
        <v>28</v>
      </c>
      <c r="F29" s="1" t="s">
        <v>742</v>
      </c>
      <c r="G29" s="1" t="n">
        <v>567</v>
      </c>
      <c r="H29" s="1" t="n">
        <v>26</v>
      </c>
      <c r="I29" s="1" t="n">
        <v>0</v>
      </c>
      <c r="J29" s="0" t="n">
        <f aca="false">SUM(G29:I29)</f>
        <v>593</v>
      </c>
    </row>
    <row r="30" customFormat="false" ht="12.8" hidden="false" customHeight="false" outlineLevel="0" collapsed="false">
      <c r="A30" s="1" t="s">
        <v>704</v>
      </c>
      <c r="B30" s="1" t="n">
        <v>53</v>
      </c>
      <c r="C30" s="1" t="s">
        <v>735</v>
      </c>
      <c r="D30" s="1" t="n">
        <v>35</v>
      </c>
      <c r="E30" s="1" t="n">
        <v>29</v>
      </c>
      <c r="F30" s="1" t="s">
        <v>743</v>
      </c>
      <c r="G30" s="1" t="n">
        <v>937</v>
      </c>
      <c r="H30" s="1" t="n">
        <v>63</v>
      </c>
      <c r="I30" s="1" t="n">
        <v>0</v>
      </c>
      <c r="J30" s="0" t="n">
        <f aca="false">SUM(G30:I30)</f>
        <v>1000</v>
      </c>
    </row>
    <row r="31" customFormat="false" ht="12.8" hidden="false" customHeight="false" outlineLevel="0" collapsed="false">
      <c r="A31" s="1" t="s">
        <v>704</v>
      </c>
      <c r="B31" s="1" t="n">
        <v>76</v>
      </c>
      <c r="C31" s="1" t="s">
        <v>717</v>
      </c>
      <c r="D31" s="1" t="n">
        <v>34</v>
      </c>
      <c r="E31" s="1" t="n">
        <v>30</v>
      </c>
      <c r="F31" s="1" t="s">
        <v>744</v>
      </c>
      <c r="G31" s="1" t="n">
        <v>752</v>
      </c>
      <c r="H31" s="1" t="n">
        <v>86</v>
      </c>
      <c r="I31" s="1" t="n">
        <v>0</v>
      </c>
      <c r="J31" s="0" t="n">
        <f aca="false">SUM(G31:I31)</f>
        <v>838</v>
      </c>
    </row>
    <row r="32" customFormat="false" ht="12.8" hidden="false" customHeight="false" outlineLevel="0" collapsed="false">
      <c r="A32" s="1" t="s">
        <v>704</v>
      </c>
      <c r="B32" s="1" t="n">
        <v>76</v>
      </c>
      <c r="C32" s="1" t="s">
        <v>717</v>
      </c>
      <c r="D32" s="1" t="n">
        <v>31</v>
      </c>
      <c r="E32" s="1" t="n">
        <v>31</v>
      </c>
      <c r="F32" s="1" t="s">
        <v>745</v>
      </c>
      <c r="G32" s="1" t="n">
        <v>2623</v>
      </c>
      <c r="H32" s="1" t="n">
        <v>557</v>
      </c>
      <c r="I32" s="1" t="n">
        <v>6</v>
      </c>
      <c r="J32" s="0" t="n">
        <f aca="false">SUM(G32:I32)</f>
        <v>3186</v>
      </c>
    </row>
    <row r="33" customFormat="false" ht="12.8" hidden="false" customHeight="false" outlineLevel="0" collapsed="false">
      <c r="A33" s="1" t="s">
        <v>704</v>
      </c>
      <c r="B33" s="1" t="n">
        <v>76</v>
      </c>
      <c r="C33" s="1" t="s">
        <v>717</v>
      </c>
      <c r="D33" s="1" t="n">
        <v>31</v>
      </c>
      <c r="E33" s="1" t="n">
        <v>32</v>
      </c>
      <c r="F33" s="1" t="s">
        <v>746</v>
      </c>
      <c r="G33" s="1" t="n">
        <v>190</v>
      </c>
      <c r="H33" s="1" t="n">
        <v>14</v>
      </c>
      <c r="I33" s="1" t="n">
        <v>0</v>
      </c>
      <c r="J33" s="0" t="n">
        <f aca="false">SUM(G33:I33)</f>
        <v>204</v>
      </c>
    </row>
    <row r="34" customFormat="false" ht="12.8" hidden="false" customHeight="false" outlineLevel="0" collapsed="false">
      <c r="A34" s="1" t="s">
        <v>704</v>
      </c>
      <c r="B34" s="1" t="n">
        <v>75</v>
      </c>
      <c r="C34" s="1" t="s">
        <v>726</v>
      </c>
      <c r="D34" s="1" t="n">
        <v>33</v>
      </c>
      <c r="E34" s="1" t="n">
        <v>33</v>
      </c>
      <c r="F34" s="1" t="s">
        <v>747</v>
      </c>
      <c r="G34" s="1" t="n">
        <v>3020</v>
      </c>
      <c r="H34" s="1" t="n">
        <v>442</v>
      </c>
      <c r="I34" s="1" t="n">
        <v>6</v>
      </c>
      <c r="J34" s="0" t="n">
        <f aca="false">SUM(G34:I34)</f>
        <v>3468</v>
      </c>
    </row>
    <row r="35" customFormat="false" ht="12.8" hidden="false" customHeight="false" outlineLevel="0" collapsed="false">
      <c r="A35" s="1" t="s">
        <v>704</v>
      </c>
      <c r="B35" s="1" t="n">
        <v>76</v>
      </c>
      <c r="C35" s="1" t="s">
        <v>717</v>
      </c>
      <c r="D35" s="1" t="n">
        <v>34</v>
      </c>
      <c r="E35" s="1" t="n">
        <v>34</v>
      </c>
      <c r="F35" s="1" t="s">
        <v>748</v>
      </c>
      <c r="G35" s="1" t="n">
        <v>1527</v>
      </c>
      <c r="H35" s="1" t="n">
        <v>200</v>
      </c>
      <c r="I35" s="1" t="n">
        <v>1</v>
      </c>
      <c r="J35" s="0" t="n">
        <f aca="false">SUM(G35:I35)</f>
        <v>1728</v>
      </c>
    </row>
    <row r="36" customFormat="false" ht="12.8" hidden="false" customHeight="false" outlineLevel="0" collapsed="false">
      <c r="A36" s="1" t="s">
        <v>704</v>
      </c>
      <c r="B36" s="1" t="n">
        <v>53</v>
      </c>
      <c r="C36" s="1" t="s">
        <v>735</v>
      </c>
      <c r="D36" s="1" t="n">
        <v>35</v>
      </c>
      <c r="E36" s="1" t="n">
        <v>35</v>
      </c>
      <c r="F36" s="1" t="s">
        <v>749</v>
      </c>
      <c r="G36" s="1" t="n">
        <v>2624</v>
      </c>
      <c r="H36" s="1" t="n">
        <v>288</v>
      </c>
      <c r="I36" s="1" t="n">
        <v>2</v>
      </c>
      <c r="J36" s="0" t="n">
        <f aca="false">SUM(G36:I36)</f>
        <v>2914</v>
      </c>
    </row>
    <row r="37" customFormat="false" ht="12.8" hidden="false" customHeight="false" outlineLevel="0" collapsed="false">
      <c r="A37" s="1" t="s">
        <v>704</v>
      </c>
      <c r="B37" s="1" t="n">
        <v>24</v>
      </c>
      <c r="C37" s="1" t="s">
        <v>729</v>
      </c>
      <c r="D37" s="1" t="n">
        <v>45</v>
      </c>
      <c r="E37" s="1" t="n">
        <v>36</v>
      </c>
      <c r="F37" s="1" t="s">
        <v>750</v>
      </c>
      <c r="G37" s="1" t="n">
        <v>363</v>
      </c>
      <c r="H37" s="1" t="n">
        <v>11</v>
      </c>
      <c r="I37" s="1" t="n">
        <v>0</v>
      </c>
      <c r="J37" s="0" t="n">
        <f aca="false">SUM(G37:I37)</f>
        <v>374</v>
      </c>
    </row>
    <row r="38" customFormat="false" ht="12.8" hidden="false" customHeight="false" outlineLevel="0" collapsed="false">
      <c r="A38" s="1" t="s">
        <v>704</v>
      </c>
      <c r="B38" s="1" t="n">
        <v>24</v>
      </c>
      <c r="C38" s="1" t="s">
        <v>729</v>
      </c>
      <c r="D38" s="1" t="n">
        <v>45</v>
      </c>
      <c r="E38" s="1" t="n">
        <v>37</v>
      </c>
      <c r="F38" s="1" t="s">
        <v>751</v>
      </c>
      <c r="G38" s="1" t="n">
        <v>1228</v>
      </c>
      <c r="H38" s="1" t="n">
        <v>130</v>
      </c>
      <c r="I38" s="1" t="n">
        <v>2</v>
      </c>
      <c r="J38" s="0" t="n">
        <f aca="false">SUM(G38:I38)</f>
        <v>1360</v>
      </c>
    </row>
    <row r="39" customFormat="false" ht="12.8" hidden="false" customHeight="false" outlineLevel="0" collapsed="false">
      <c r="A39" s="1" t="s">
        <v>704</v>
      </c>
      <c r="B39" s="1" t="n">
        <v>84</v>
      </c>
      <c r="C39" s="1" t="s">
        <v>705</v>
      </c>
      <c r="D39" s="1" t="n">
        <v>38</v>
      </c>
      <c r="E39" s="1" t="n">
        <v>38</v>
      </c>
      <c r="F39" s="1" t="s">
        <v>752</v>
      </c>
      <c r="G39" s="1" t="n">
        <v>2198</v>
      </c>
      <c r="H39" s="1" t="n">
        <v>156</v>
      </c>
      <c r="I39" s="1" t="n">
        <v>0</v>
      </c>
      <c r="J39" s="0" t="n">
        <f aca="false">SUM(G39:I39)</f>
        <v>2354</v>
      </c>
    </row>
    <row r="40" customFormat="false" ht="12.8" hidden="false" customHeight="false" outlineLevel="0" collapsed="false">
      <c r="A40" s="1" t="s">
        <v>704</v>
      </c>
      <c r="B40" s="1" t="n">
        <v>27</v>
      </c>
      <c r="C40" s="1" t="s">
        <v>733</v>
      </c>
      <c r="D40" s="1" t="n">
        <v>25</v>
      </c>
      <c r="E40" s="1" t="n">
        <v>39</v>
      </c>
      <c r="F40" s="1" t="s">
        <v>753</v>
      </c>
      <c r="G40" s="1" t="n">
        <v>368</v>
      </c>
      <c r="H40" s="1" t="n">
        <v>4</v>
      </c>
      <c r="I40" s="1" t="n">
        <v>0</v>
      </c>
      <c r="J40" s="0" t="n">
        <f aca="false">SUM(G40:I40)</f>
        <v>372</v>
      </c>
    </row>
    <row r="41" customFormat="false" ht="12.8" hidden="false" customHeight="false" outlineLevel="0" collapsed="false">
      <c r="A41" s="1" t="s">
        <v>704</v>
      </c>
      <c r="B41" s="1" t="n">
        <v>75</v>
      </c>
      <c r="C41" s="1" t="s">
        <v>726</v>
      </c>
      <c r="D41" s="1" t="n">
        <v>33</v>
      </c>
      <c r="E41" s="1" t="n">
        <v>40</v>
      </c>
      <c r="F41" s="1" t="s">
        <v>754</v>
      </c>
      <c r="G41" s="1" t="n">
        <v>463</v>
      </c>
      <c r="H41" s="1" t="n">
        <v>22</v>
      </c>
      <c r="I41" s="1" t="n">
        <v>0</v>
      </c>
      <c r="J41" s="0" t="n">
        <f aca="false">SUM(G41:I41)</f>
        <v>485</v>
      </c>
    </row>
    <row r="42" customFormat="false" ht="12.8" hidden="false" customHeight="false" outlineLevel="0" collapsed="false">
      <c r="A42" s="1" t="s">
        <v>704</v>
      </c>
      <c r="B42" s="1" t="n">
        <v>24</v>
      </c>
      <c r="C42" s="1" t="s">
        <v>729</v>
      </c>
      <c r="D42" s="1" t="n">
        <v>45</v>
      </c>
      <c r="E42" s="1" t="n">
        <v>41</v>
      </c>
      <c r="F42" s="1" t="s">
        <v>755</v>
      </c>
      <c r="G42" s="1" t="n">
        <v>694</v>
      </c>
      <c r="H42" s="1" t="n">
        <v>66</v>
      </c>
      <c r="I42" s="1" t="n">
        <v>1</v>
      </c>
      <c r="J42" s="0" t="n">
        <f aca="false">SUM(G42:I42)</f>
        <v>761</v>
      </c>
    </row>
    <row r="43" customFormat="false" ht="12.8" hidden="false" customHeight="false" outlineLevel="0" collapsed="false">
      <c r="A43" s="1" t="s">
        <v>704</v>
      </c>
      <c r="B43" s="1" t="n">
        <v>84</v>
      </c>
      <c r="C43" s="1" t="s">
        <v>705</v>
      </c>
      <c r="D43" s="1" t="n">
        <v>69</v>
      </c>
      <c r="E43" s="1" t="n">
        <v>42</v>
      </c>
      <c r="F43" s="1" t="s">
        <v>756</v>
      </c>
      <c r="G43" s="1" t="n">
        <v>1592</v>
      </c>
      <c r="H43" s="1" t="n">
        <v>118</v>
      </c>
      <c r="I43" s="1" t="n">
        <v>1</v>
      </c>
      <c r="J43" s="0" t="n">
        <f aca="false">SUM(G43:I43)</f>
        <v>1711</v>
      </c>
    </row>
    <row r="44" customFormat="false" ht="12.8" hidden="false" customHeight="false" outlineLevel="0" collapsed="false">
      <c r="A44" s="1" t="s">
        <v>704</v>
      </c>
      <c r="B44" s="1" t="n">
        <v>84</v>
      </c>
      <c r="C44" s="1" t="s">
        <v>705</v>
      </c>
      <c r="D44" s="1" t="n">
        <v>63</v>
      </c>
      <c r="E44" s="1" t="n">
        <v>43</v>
      </c>
      <c r="F44" s="1" t="s">
        <v>757</v>
      </c>
      <c r="G44" s="1" t="n">
        <v>396</v>
      </c>
      <c r="H44" s="1" t="n">
        <v>12</v>
      </c>
      <c r="I44" s="1" t="n">
        <v>0</v>
      </c>
      <c r="J44" s="0" t="n">
        <f aca="false">SUM(G44:I44)</f>
        <v>408</v>
      </c>
    </row>
    <row r="45" customFormat="false" ht="12.8" hidden="false" customHeight="false" outlineLevel="0" collapsed="false">
      <c r="A45" s="1" t="s">
        <v>704</v>
      </c>
      <c r="B45" s="1" t="n">
        <v>52</v>
      </c>
      <c r="C45" s="1" t="s">
        <v>758</v>
      </c>
      <c r="D45" s="1" t="n">
        <v>44</v>
      </c>
      <c r="E45" s="1" t="n">
        <v>44</v>
      </c>
      <c r="F45" s="1" t="s">
        <v>759</v>
      </c>
      <c r="G45" s="1" t="n">
        <v>3173</v>
      </c>
      <c r="H45" s="1" t="n">
        <v>443</v>
      </c>
      <c r="I45" s="1" t="n">
        <v>8</v>
      </c>
      <c r="J45" s="0" t="n">
        <f aca="false">SUM(G45:I45)</f>
        <v>3624</v>
      </c>
    </row>
    <row r="46" customFormat="false" ht="12.8" hidden="false" customHeight="false" outlineLevel="0" collapsed="false">
      <c r="A46" s="1" t="s">
        <v>704</v>
      </c>
      <c r="B46" s="1" t="n">
        <v>24</v>
      </c>
      <c r="C46" s="1" t="s">
        <v>729</v>
      </c>
      <c r="D46" s="1" t="n">
        <v>45</v>
      </c>
      <c r="E46" s="1" t="n">
        <v>45</v>
      </c>
      <c r="F46" s="1" t="s">
        <v>760</v>
      </c>
      <c r="G46" s="1" t="n">
        <v>1595</v>
      </c>
      <c r="H46" s="1" t="n">
        <v>189</v>
      </c>
      <c r="I46" s="1" t="n">
        <v>3</v>
      </c>
      <c r="J46" s="0" t="n">
        <f aca="false">SUM(G46:I46)</f>
        <v>1787</v>
      </c>
    </row>
    <row r="47" customFormat="false" ht="12.8" hidden="false" customHeight="false" outlineLevel="0" collapsed="false">
      <c r="A47" s="1" t="s">
        <v>704</v>
      </c>
      <c r="B47" s="1" t="n">
        <v>76</v>
      </c>
      <c r="C47" s="1" t="s">
        <v>717</v>
      </c>
      <c r="D47" s="1" t="n">
        <v>31</v>
      </c>
      <c r="E47" s="1" t="n">
        <v>46</v>
      </c>
      <c r="F47" s="1" t="s">
        <v>761</v>
      </c>
      <c r="G47" s="1" t="n">
        <v>255</v>
      </c>
      <c r="H47" s="1" t="n">
        <v>6</v>
      </c>
      <c r="I47" s="1" t="n">
        <v>0</v>
      </c>
      <c r="J47" s="0" t="n">
        <f aca="false">SUM(G47:I47)</f>
        <v>261</v>
      </c>
    </row>
    <row r="48" customFormat="false" ht="12.8" hidden="false" customHeight="false" outlineLevel="0" collapsed="false">
      <c r="A48" s="1" t="s">
        <v>704</v>
      </c>
      <c r="B48" s="1" t="n">
        <v>75</v>
      </c>
      <c r="C48" s="1" t="s">
        <v>726</v>
      </c>
      <c r="D48" s="1" t="n">
        <v>33</v>
      </c>
      <c r="E48" s="1" t="n">
        <v>47</v>
      </c>
      <c r="F48" s="1" t="s">
        <v>762</v>
      </c>
      <c r="G48" s="1" t="n">
        <v>450</v>
      </c>
      <c r="H48" s="1" t="n">
        <v>16</v>
      </c>
      <c r="I48" s="1" t="n">
        <v>0</v>
      </c>
      <c r="J48" s="0" t="n">
        <f aca="false">SUM(G48:I48)</f>
        <v>466</v>
      </c>
    </row>
    <row r="49" customFormat="false" ht="12.8" hidden="false" customHeight="false" outlineLevel="0" collapsed="false">
      <c r="A49" s="1" t="s">
        <v>704</v>
      </c>
      <c r="B49" s="1" t="n">
        <v>76</v>
      </c>
      <c r="C49" s="1" t="s">
        <v>717</v>
      </c>
      <c r="D49" s="1" t="n">
        <v>34</v>
      </c>
      <c r="E49" s="1" t="n">
        <v>48</v>
      </c>
      <c r="F49" s="1" t="s">
        <v>763</v>
      </c>
      <c r="G49" s="1" t="n">
        <v>148</v>
      </c>
      <c r="H49" s="1" t="n">
        <v>5</v>
      </c>
      <c r="I49" s="1" t="n">
        <v>0</v>
      </c>
      <c r="J49" s="0" t="n">
        <f aca="false">SUM(G49:I49)</f>
        <v>153</v>
      </c>
    </row>
    <row r="50" customFormat="false" ht="12.8" hidden="false" customHeight="false" outlineLevel="0" collapsed="false">
      <c r="A50" s="1" t="s">
        <v>704</v>
      </c>
      <c r="B50" s="1" t="n">
        <v>52</v>
      </c>
      <c r="C50" s="1" t="s">
        <v>758</v>
      </c>
      <c r="D50" s="1" t="n">
        <v>49</v>
      </c>
      <c r="E50" s="1" t="n">
        <v>49</v>
      </c>
      <c r="F50" s="1" t="s">
        <v>764</v>
      </c>
      <c r="G50" s="1" t="n">
        <v>1288</v>
      </c>
      <c r="H50" s="1" t="n">
        <v>182</v>
      </c>
      <c r="I50" s="1" t="n">
        <v>0</v>
      </c>
      <c r="J50" s="0" t="n">
        <f aca="false">SUM(G50:I50)</f>
        <v>1470</v>
      </c>
    </row>
    <row r="51" customFormat="false" ht="12.8" hidden="false" customHeight="false" outlineLevel="0" collapsed="false">
      <c r="A51" s="1" t="s">
        <v>704</v>
      </c>
      <c r="B51" s="1" t="n">
        <v>28</v>
      </c>
      <c r="C51" s="1" t="s">
        <v>723</v>
      </c>
      <c r="D51" s="1" t="n">
        <v>14</v>
      </c>
      <c r="E51" s="1" t="n">
        <v>50</v>
      </c>
      <c r="F51" s="1" t="s">
        <v>765</v>
      </c>
      <c r="G51" s="1" t="n">
        <v>771</v>
      </c>
      <c r="H51" s="1" t="n">
        <v>61</v>
      </c>
      <c r="I51" s="1" t="n">
        <v>0</v>
      </c>
      <c r="J51" s="0" t="n">
        <f aca="false">SUM(G51:I51)</f>
        <v>832</v>
      </c>
    </row>
    <row r="52" customFormat="false" ht="12.8" hidden="false" customHeight="false" outlineLevel="0" collapsed="false">
      <c r="A52" s="1" t="s">
        <v>704</v>
      </c>
      <c r="B52" s="1" t="n">
        <v>44</v>
      </c>
      <c r="C52" s="1" t="s">
        <v>715</v>
      </c>
      <c r="D52" s="1" t="n">
        <v>51</v>
      </c>
      <c r="E52" s="1" t="n">
        <v>51</v>
      </c>
      <c r="F52" s="1" t="s">
        <v>766</v>
      </c>
      <c r="G52" s="1" t="n">
        <v>964</v>
      </c>
      <c r="H52" s="1" t="n">
        <v>148</v>
      </c>
      <c r="I52" s="1" t="n">
        <v>1</v>
      </c>
      <c r="J52" s="0" t="n">
        <f aca="false">SUM(G52:I52)</f>
        <v>1113</v>
      </c>
    </row>
    <row r="53" customFormat="false" ht="12.8" hidden="false" customHeight="false" outlineLevel="0" collapsed="false">
      <c r="A53" s="1" t="s">
        <v>704</v>
      </c>
      <c r="B53" s="1" t="n">
        <v>44</v>
      </c>
      <c r="C53" s="1" t="s">
        <v>715</v>
      </c>
      <c r="D53" s="1" t="n">
        <v>51</v>
      </c>
      <c r="E53" s="1" t="n">
        <v>52</v>
      </c>
      <c r="F53" s="1" t="s">
        <v>767</v>
      </c>
      <c r="G53" s="1" t="n">
        <v>355</v>
      </c>
      <c r="H53" s="1" t="n">
        <v>21</v>
      </c>
      <c r="I53" s="1" t="n">
        <v>0</v>
      </c>
      <c r="J53" s="0" t="n">
        <f aca="false">SUM(G53:I53)</f>
        <v>376</v>
      </c>
    </row>
    <row r="54" customFormat="false" ht="12.8" hidden="false" customHeight="false" outlineLevel="0" collapsed="false">
      <c r="A54" s="1" t="s">
        <v>704</v>
      </c>
      <c r="B54" s="1" t="n">
        <v>52</v>
      </c>
      <c r="C54" s="1" t="s">
        <v>758</v>
      </c>
      <c r="D54" s="1" t="n">
        <v>44</v>
      </c>
      <c r="E54" s="1" t="n">
        <v>53</v>
      </c>
      <c r="F54" s="1" t="s">
        <v>768</v>
      </c>
      <c r="G54" s="1" t="n">
        <v>684</v>
      </c>
      <c r="H54" s="1" t="n">
        <v>61</v>
      </c>
      <c r="I54" s="1" t="n">
        <v>0</v>
      </c>
      <c r="J54" s="0" t="n">
        <f aca="false">SUM(G54:I54)</f>
        <v>745</v>
      </c>
    </row>
    <row r="55" customFormat="false" ht="12.8" hidden="false" customHeight="false" outlineLevel="0" collapsed="false">
      <c r="A55" s="1" t="s">
        <v>704</v>
      </c>
      <c r="B55" s="1" t="n">
        <v>44</v>
      </c>
      <c r="C55" s="1" t="s">
        <v>715</v>
      </c>
      <c r="D55" s="1" t="n">
        <v>57</v>
      </c>
      <c r="E55" s="1" t="n">
        <v>54</v>
      </c>
      <c r="F55" s="1" t="s">
        <v>769</v>
      </c>
      <c r="G55" s="1" t="n">
        <v>1416</v>
      </c>
      <c r="H55" s="1" t="n">
        <v>169</v>
      </c>
      <c r="I55" s="1" t="n">
        <v>0</v>
      </c>
      <c r="J55" s="0" t="n">
        <f aca="false">SUM(G55:I55)</f>
        <v>1585</v>
      </c>
    </row>
    <row r="56" customFormat="false" ht="12.8" hidden="false" customHeight="false" outlineLevel="0" collapsed="false">
      <c r="A56" s="1" t="s">
        <v>704</v>
      </c>
      <c r="B56" s="1" t="n">
        <v>44</v>
      </c>
      <c r="C56" s="1" t="s">
        <v>715</v>
      </c>
      <c r="D56" s="1" t="n">
        <v>57</v>
      </c>
      <c r="E56" s="1" t="n">
        <v>55</v>
      </c>
      <c r="F56" s="1" t="s">
        <v>770</v>
      </c>
      <c r="G56" s="1" t="n">
        <v>304</v>
      </c>
      <c r="H56" s="1" t="n">
        <v>1</v>
      </c>
      <c r="I56" s="1" t="n">
        <v>0</v>
      </c>
      <c r="J56" s="0" t="n">
        <f aca="false">SUM(G56:I56)</f>
        <v>305</v>
      </c>
    </row>
    <row r="57" customFormat="false" ht="12.8" hidden="false" customHeight="false" outlineLevel="0" collapsed="false">
      <c r="A57" s="1" t="s">
        <v>704</v>
      </c>
      <c r="B57" s="1" t="n">
        <v>53</v>
      </c>
      <c r="C57" s="1" t="s">
        <v>735</v>
      </c>
      <c r="D57" s="1" t="n">
        <v>35</v>
      </c>
      <c r="E57" s="1" t="n">
        <v>56</v>
      </c>
      <c r="F57" s="1" t="s">
        <v>771</v>
      </c>
      <c r="G57" s="1" t="n">
        <v>1071</v>
      </c>
      <c r="H57" s="1" t="n">
        <v>109</v>
      </c>
      <c r="I57" s="1" t="n">
        <v>0</v>
      </c>
      <c r="J57" s="0" t="n">
        <f aca="false">SUM(G57:I57)</f>
        <v>1180</v>
      </c>
    </row>
    <row r="58" customFormat="false" ht="12.8" hidden="false" customHeight="false" outlineLevel="0" collapsed="false">
      <c r="A58" s="1" t="s">
        <v>704</v>
      </c>
      <c r="B58" s="1" t="n">
        <v>44</v>
      </c>
      <c r="C58" s="1" t="s">
        <v>715</v>
      </c>
      <c r="D58" s="1" t="n">
        <v>57</v>
      </c>
      <c r="E58" s="1" t="n">
        <v>57</v>
      </c>
      <c r="F58" s="1" t="s">
        <v>772</v>
      </c>
      <c r="G58" s="1" t="n">
        <v>3001</v>
      </c>
      <c r="H58" s="1" t="n">
        <v>475</v>
      </c>
      <c r="I58" s="1" t="n">
        <v>4</v>
      </c>
      <c r="J58" s="0" t="n">
        <f aca="false">SUM(G58:I58)</f>
        <v>3480</v>
      </c>
    </row>
    <row r="59" customFormat="false" ht="12.8" hidden="false" customHeight="false" outlineLevel="0" collapsed="false">
      <c r="A59" s="1" t="s">
        <v>704</v>
      </c>
      <c r="B59" s="1" t="n">
        <v>27</v>
      </c>
      <c r="C59" s="1" t="s">
        <v>733</v>
      </c>
      <c r="D59" s="1" t="n">
        <v>21</v>
      </c>
      <c r="E59" s="1" t="n">
        <v>58</v>
      </c>
      <c r="F59" s="1" t="s">
        <v>773</v>
      </c>
      <c r="G59" s="1" t="n">
        <v>436</v>
      </c>
      <c r="H59" s="1" t="n">
        <v>20</v>
      </c>
      <c r="I59" s="1" t="n">
        <v>0</v>
      </c>
      <c r="J59" s="0" t="n">
        <f aca="false">SUM(G59:I59)</f>
        <v>456</v>
      </c>
    </row>
    <row r="60" customFormat="false" ht="12.8" hidden="false" customHeight="false" outlineLevel="0" collapsed="false">
      <c r="A60" s="1" t="s">
        <v>704</v>
      </c>
      <c r="B60" s="1" t="n">
        <v>32</v>
      </c>
      <c r="C60" s="1" t="s">
        <v>707</v>
      </c>
      <c r="D60" s="1" t="n">
        <v>59</v>
      </c>
      <c r="E60" s="1" t="n">
        <v>59</v>
      </c>
      <c r="F60" s="1" t="s">
        <v>774</v>
      </c>
      <c r="G60" s="1" t="n">
        <v>2652</v>
      </c>
      <c r="H60" s="1" t="n">
        <v>270</v>
      </c>
      <c r="I60" s="1" t="n">
        <v>3</v>
      </c>
      <c r="J60" s="0" t="n">
        <f aca="false">SUM(G60:I60)</f>
        <v>2925</v>
      </c>
    </row>
    <row r="61" customFormat="false" ht="12.8" hidden="false" customHeight="false" outlineLevel="0" collapsed="false">
      <c r="A61" s="1" t="s">
        <v>704</v>
      </c>
      <c r="B61" s="1" t="n">
        <v>32</v>
      </c>
      <c r="C61" s="1" t="s">
        <v>707</v>
      </c>
      <c r="D61" s="1" t="n">
        <v>60</v>
      </c>
      <c r="E61" s="1" t="n">
        <v>60</v>
      </c>
      <c r="F61" s="1" t="s">
        <v>775</v>
      </c>
      <c r="G61" s="1" t="n">
        <v>1493</v>
      </c>
      <c r="H61" s="1" t="n">
        <v>141</v>
      </c>
      <c r="I61" s="1" t="n">
        <v>6</v>
      </c>
      <c r="J61" s="0" t="n">
        <f aca="false">SUM(G61:I61)</f>
        <v>1640</v>
      </c>
    </row>
    <row r="62" customFormat="false" ht="12.8" hidden="false" customHeight="false" outlineLevel="0" collapsed="false">
      <c r="A62" s="1" t="s">
        <v>704</v>
      </c>
      <c r="B62" s="1" t="n">
        <v>28</v>
      </c>
      <c r="C62" s="1" t="s">
        <v>723</v>
      </c>
      <c r="D62" s="1" t="n">
        <v>14</v>
      </c>
      <c r="E62" s="1" t="n">
        <v>61</v>
      </c>
      <c r="F62" s="1" t="s">
        <v>776</v>
      </c>
      <c r="G62" s="1" t="n">
        <v>607</v>
      </c>
      <c r="H62" s="1" t="n">
        <v>38</v>
      </c>
      <c r="I62" s="1" t="n">
        <v>0</v>
      </c>
      <c r="J62" s="0" t="n">
        <f aca="false">SUM(G62:I62)</f>
        <v>645</v>
      </c>
    </row>
    <row r="63" customFormat="false" ht="12.8" hidden="false" customHeight="false" outlineLevel="0" collapsed="false">
      <c r="A63" s="1" t="s">
        <v>704</v>
      </c>
      <c r="B63" s="1" t="n">
        <v>32</v>
      </c>
      <c r="C63" s="1" t="s">
        <v>707</v>
      </c>
      <c r="D63" s="1" t="n">
        <v>59</v>
      </c>
      <c r="E63" s="1" t="n">
        <v>62</v>
      </c>
      <c r="F63" s="1" t="s">
        <v>777</v>
      </c>
      <c r="G63" s="1" t="n">
        <v>907</v>
      </c>
      <c r="H63" s="1" t="n">
        <v>77</v>
      </c>
      <c r="I63" s="1" t="n">
        <v>0</v>
      </c>
      <c r="J63" s="0" t="n">
        <f aca="false">SUM(G63:I63)</f>
        <v>984</v>
      </c>
    </row>
    <row r="64" customFormat="false" ht="12.8" hidden="false" customHeight="false" outlineLevel="0" collapsed="false">
      <c r="A64" s="1" t="s">
        <v>704</v>
      </c>
      <c r="B64" s="1" t="n">
        <v>84</v>
      </c>
      <c r="C64" s="1" t="s">
        <v>705</v>
      </c>
      <c r="D64" s="1" t="n">
        <v>63</v>
      </c>
      <c r="E64" s="1" t="n">
        <v>63</v>
      </c>
      <c r="F64" s="1" t="s">
        <v>778</v>
      </c>
      <c r="G64" s="1" t="n">
        <v>1496</v>
      </c>
      <c r="H64" s="1" t="n">
        <v>150</v>
      </c>
      <c r="I64" s="1" t="n">
        <v>8</v>
      </c>
      <c r="J64" s="0" t="n">
        <f aca="false">SUM(G64:I64)</f>
        <v>1654</v>
      </c>
    </row>
    <row r="65" customFormat="false" ht="12.8" hidden="false" customHeight="false" outlineLevel="0" collapsed="false">
      <c r="A65" s="1" t="s">
        <v>704</v>
      </c>
      <c r="B65" s="1" t="n">
        <v>75</v>
      </c>
      <c r="C65" s="1" t="s">
        <v>726</v>
      </c>
      <c r="D65" s="1" t="n">
        <v>33</v>
      </c>
      <c r="E65" s="1" t="n">
        <v>64</v>
      </c>
      <c r="F65" s="1" t="s">
        <v>779</v>
      </c>
      <c r="G65" s="1" t="n">
        <v>723</v>
      </c>
      <c r="H65" s="1" t="n">
        <v>34</v>
      </c>
      <c r="I65" s="1" t="n">
        <v>0</v>
      </c>
      <c r="J65" s="0" t="n">
        <f aca="false">SUM(G65:I65)</f>
        <v>757</v>
      </c>
    </row>
    <row r="66" customFormat="false" ht="12.8" hidden="false" customHeight="false" outlineLevel="0" collapsed="false">
      <c r="A66" s="1" t="s">
        <v>704</v>
      </c>
      <c r="B66" s="1" t="n">
        <v>76</v>
      </c>
      <c r="C66" s="1" t="s">
        <v>717</v>
      </c>
      <c r="D66" s="1" t="n">
        <v>31</v>
      </c>
      <c r="E66" s="1" t="n">
        <v>65</v>
      </c>
      <c r="F66" s="1" t="s">
        <v>780</v>
      </c>
      <c r="G66" s="1" t="n">
        <v>450</v>
      </c>
      <c r="H66" s="1" t="n">
        <v>19</v>
      </c>
      <c r="I66" s="1" t="n">
        <v>0</v>
      </c>
      <c r="J66" s="0" t="n">
        <f aca="false">SUM(G66:I66)</f>
        <v>469</v>
      </c>
    </row>
    <row r="67" customFormat="false" ht="12.8" hidden="false" customHeight="false" outlineLevel="0" collapsed="false">
      <c r="A67" s="1" t="s">
        <v>704</v>
      </c>
      <c r="B67" s="1" t="n">
        <v>76</v>
      </c>
      <c r="C67" s="1" t="s">
        <v>717</v>
      </c>
      <c r="D67" s="1" t="n">
        <v>34</v>
      </c>
      <c r="E67" s="1" t="n">
        <v>66</v>
      </c>
      <c r="F67" s="1" t="s">
        <v>781</v>
      </c>
      <c r="G67" s="1" t="n">
        <v>782</v>
      </c>
      <c r="H67" s="1" t="n">
        <v>45</v>
      </c>
      <c r="I67" s="1" t="n">
        <v>0</v>
      </c>
      <c r="J67" s="0" t="n">
        <f aca="false">SUM(G67:I67)</f>
        <v>827</v>
      </c>
    </row>
    <row r="68" customFormat="false" ht="12.8" hidden="false" customHeight="false" outlineLevel="0" collapsed="false">
      <c r="A68" s="1" t="s">
        <v>704</v>
      </c>
      <c r="B68" s="1" t="n">
        <v>44</v>
      </c>
      <c r="C68" s="1" t="s">
        <v>715</v>
      </c>
      <c r="D68" s="1" t="n">
        <v>67</v>
      </c>
      <c r="E68" s="1" t="n">
        <v>67</v>
      </c>
      <c r="F68" s="1" t="s">
        <v>782</v>
      </c>
      <c r="G68" s="1" t="n">
        <v>3870</v>
      </c>
      <c r="H68" s="1" t="n">
        <v>598</v>
      </c>
      <c r="I68" s="1" t="n">
        <v>1</v>
      </c>
      <c r="J68" s="0" t="n">
        <f aca="false">SUM(G68:I68)</f>
        <v>4469</v>
      </c>
    </row>
    <row r="69" customFormat="false" ht="12.8" hidden="false" customHeight="false" outlineLevel="0" collapsed="false">
      <c r="A69" s="1" t="s">
        <v>704</v>
      </c>
      <c r="B69" s="1" t="n">
        <v>44</v>
      </c>
      <c r="C69" s="1" t="s">
        <v>715</v>
      </c>
      <c r="D69" s="1" t="n">
        <v>68</v>
      </c>
      <c r="E69" s="1" t="n">
        <v>68</v>
      </c>
      <c r="F69" s="1" t="s">
        <v>783</v>
      </c>
      <c r="G69" s="1" t="n">
        <v>1846</v>
      </c>
      <c r="H69" s="1" t="n">
        <v>193</v>
      </c>
      <c r="I69" s="1" t="n">
        <v>0</v>
      </c>
      <c r="J69" s="0" t="n">
        <f aca="false">SUM(G69:I69)</f>
        <v>2039</v>
      </c>
    </row>
    <row r="70" customFormat="false" ht="12.8" hidden="false" customHeight="false" outlineLevel="0" collapsed="false">
      <c r="A70" s="1" t="s">
        <v>704</v>
      </c>
      <c r="B70" s="1" t="n">
        <v>84</v>
      </c>
      <c r="C70" s="1" t="s">
        <v>705</v>
      </c>
      <c r="D70" s="1" t="n">
        <v>69</v>
      </c>
      <c r="E70" s="1" t="n">
        <v>69</v>
      </c>
      <c r="F70" s="1" t="s">
        <v>784</v>
      </c>
      <c r="G70" s="1" t="n">
        <v>3791</v>
      </c>
      <c r="H70" s="1" t="n">
        <v>649</v>
      </c>
      <c r="I70" s="1" t="n">
        <v>1</v>
      </c>
      <c r="J70" s="0" t="n">
        <f aca="false">SUM(G70:I70)</f>
        <v>4441</v>
      </c>
    </row>
    <row r="71" customFormat="false" ht="12.8" hidden="false" customHeight="false" outlineLevel="0" collapsed="false">
      <c r="A71" s="1" t="s">
        <v>704</v>
      </c>
      <c r="B71" s="1" t="n">
        <v>27</v>
      </c>
      <c r="C71" s="1" t="s">
        <v>733</v>
      </c>
      <c r="D71" s="1" t="n">
        <v>25</v>
      </c>
      <c r="E71" s="1" t="n">
        <v>70</v>
      </c>
      <c r="F71" s="1" t="s">
        <v>785</v>
      </c>
      <c r="G71" s="1" t="n">
        <v>317</v>
      </c>
      <c r="H71" s="1" t="n">
        <v>0</v>
      </c>
      <c r="I71" s="1" t="n">
        <v>1</v>
      </c>
      <c r="J71" s="0" t="n">
        <f aca="false">SUM(G71:I71)</f>
        <v>318</v>
      </c>
    </row>
    <row r="72" customFormat="false" ht="12.8" hidden="false" customHeight="false" outlineLevel="0" collapsed="false">
      <c r="A72" s="1" t="s">
        <v>704</v>
      </c>
      <c r="B72" s="1" t="n">
        <v>27</v>
      </c>
      <c r="C72" s="1" t="s">
        <v>733</v>
      </c>
      <c r="D72" s="1" t="n">
        <v>71</v>
      </c>
      <c r="E72" s="1" t="n">
        <v>71</v>
      </c>
      <c r="F72" s="1" t="s">
        <v>786</v>
      </c>
      <c r="G72" s="1" t="n">
        <v>1086</v>
      </c>
      <c r="H72" s="1" t="n">
        <v>56</v>
      </c>
      <c r="I72" s="1" t="n">
        <v>0</v>
      </c>
      <c r="J72" s="0" t="n">
        <f aca="false">SUM(G72:I72)</f>
        <v>1142</v>
      </c>
    </row>
    <row r="73" customFormat="false" ht="12.8" hidden="false" customHeight="false" outlineLevel="0" collapsed="false">
      <c r="A73" s="1" t="s">
        <v>704</v>
      </c>
      <c r="B73" s="1" t="n">
        <v>52</v>
      </c>
      <c r="C73" s="1" t="s">
        <v>758</v>
      </c>
      <c r="D73" s="1" t="n">
        <v>49</v>
      </c>
      <c r="E73" s="1" t="n">
        <v>72</v>
      </c>
      <c r="F73" s="1" t="s">
        <v>787</v>
      </c>
      <c r="G73" s="1" t="n">
        <v>958</v>
      </c>
      <c r="H73" s="1" t="n">
        <v>93</v>
      </c>
      <c r="I73" s="1" t="n">
        <v>0</v>
      </c>
      <c r="J73" s="0" t="n">
        <f aca="false">SUM(G73:I73)</f>
        <v>1051</v>
      </c>
    </row>
    <row r="74" customFormat="false" ht="12.8" hidden="false" customHeight="false" outlineLevel="0" collapsed="false">
      <c r="A74" s="1" t="s">
        <v>704</v>
      </c>
      <c r="B74" s="1" t="n">
        <v>84</v>
      </c>
      <c r="C74" s="1" t="s">
        <v>705</v>
      </c>
      <c r="D74" s="1" t="n">
        <v>38</v>
      </c>
      <c r="E74" s="1" t="n">
        <v>73</v>
      </c>
      <c r="F74" s="1" t="s">
        <v>788</v>
      </c>
      <c r="G74" s="1" t="n">
        <v>746</v>
      </c>
      <c r="H74" s="1" t="n">
        <v>45</v>
      </c>
      <c r="I74" s="1" t="n">
        <v>0</v>
      </c>
      <c r="J74" s="0" t="n">
        <f aca="false">SUM(G74:I74)</f>
        <v>791</v>
      </c>
    </row>
    <row r="75" customFormat="false" ht="12.8" hidden="false" customHeight="false" outlineLevel="0" collapsed="false">
      <c r="A75" s="1" t="s">
        <v>704</v>
      </c>
      <c r="B75" s="1" t="n">
        <v>84</v>
      </c>
      <c r="C75" s="1" t="s">
        <v>705</v>
      </c>
      <c r="D75" s="1" t="n">
        <v>38</v>
      </c>
      <c r="E75" s="1" t="n">
        <v>74</v>
      </c>
      <c r="F75" s="1" t="s">
        <v>789</v>
      </c>
      <c r="G75" s="1" t="n">
        <v>1122</v>
      </c>
      <c r="H75" s="1" t="n">
        <v>160</v>
      </c>
      <c r="I75" s="1" t="n">
        <v>0</v>
      </c>
      <c r="J75" s="0" t="n">
        <f aca="false">SUM(G75:I75)</f>
        <v>1282</v>
      </c>
    </row>
    <row r="76" customFormat="false" ht="12.8" hidden="false" customHeight="false" outlineLevel="0" collapsed="false">
      <c r="A76" s="1" t="s">
        <v>704</v>
      </c>
      <c r="B76" s="1" t="n">
        <v>11</v>
      </c>
      <c r="C76" s="1" t="s">
        <v>790</v>
      </c>
      <c r="D76" s="1" t="n">
        <v>75</v>
      </c>
      <c r="E76" s="1" t="n">
        <v>75</v>
      </c>
      <c r="F76" s="1" t="s">
        <v>791</v>
      </c>
      <c r="G76" s="1" t="n">
        <v>10324</v>
      </c>
      <c r="H76" s="1" t="n">
        <v>2751</v>
      </c>
      <c r="I76" s="1" t="n">
        <v>16</v>
      </c>
      <c r="J76" s="0" t="n">
        <f aca="false">SUM(G76:I76)</f>
        <v>13091</v>
      </c>
    </row>
    <row r="77" customFormat="false" ht="12.8" hidden="false" customHeight="false" outlineLevel="0" collapsed="false">
      <c r="A77" s="1" t="s">
        <v>704</v>
      </c>
      <c r="B77" s="1" t="n">
        <v>28</v>
      </c>
      <c r="C77" s="1" t="s">
        <v>723</v>
      </c>
      <c r="D77" s="1" t="n">
        <v>76</v>
      </c>
      <c r="E77" s="1" t="n">
        <v>76</v>
      </c>
      <c r="F77" s="1" t="s">
        <v>792</v>
      </c>
      <c r="G77" s="1" t="n">
        <v>2378</v>
      </c>
      <c r="H77" s="1" t="n">
        <v>192</v>
      </c>
      <c r="I77" s="1" t="n">
        <v>0</v>
      </c>
      <c r="J77" s="0" t="n">
        <f aca="false">SUM(G77:I77)</f>
        <v>2570</v>
      </c>
    </row>
    <row r="78" customFormat="false" ht="12.8" hidden="false" customHeight="false" outlineLevel="0" collapsed="false">
      <c r="A78" s="1" t="s">
        <v>704</v>
      </c>
      <c r="B78" s="1" t="n">
        <v>11</v>
      </c>
      <c r="C78" s="1" t="s">
        <v>790</v>
      </c>
      <c r="D78" s="1" t="n">
        <v>77</v>
      </c>
      <c r="E78" s="1" t="n">
        <v>77</v>
      </c>
      <c r="F78" s="1" t="s">
        <v>793</v>
      </c>
      <c r="G78" s="1" t="n">
        <v>2811</v>
      </c>
      <c r="H78" s="1" t="n">
        <v>763</v>
      </c>
      <c r="I78" s="1" t="n">
        <v>4</v>
      </c>
      <c r="J78" s="0" t="n">
        <f aca="false">SUM(G78:I78)</f>
        <v>3578</v>
      </c>
    </row>
    <row r="79" customFormat="false" ht="12.8" hidden="false" customHeight="false" outlineLevel="0" collapsed="false">
      <c r="A79" s="1" t="s">
        <v>704</v>
      </c>
      <c r="B79" s="1" t="n">
        <v>11</v>
      </c>
      <c r="C79" s="1" t="s">
        <v>790</v>
      </c>
      <c r="D79" s="1" t="n">
        <v>78</v>
      </c>
      <c r="E79" s="1" t="n">
        <v>78</v>
      </c>
      <c r="F79" s="1" t="s">
        <v>794</v>
      </c>
      <c r="G79" s="1" t="n">
        <v>2486</v>
      </c>
      <c r="H79" s="1" t="n">
        <v>391</v>
      </c>
      <c r="I79" s="1" t="n">
        <v>0</v>
      </c>
      <c r="J79" s="0" t="n">
        <f aca="false">SUM(G79:I79)</f>
        <v>2877</v>
      </c>
    </row>
    <row r="80" customFormat="false" ht="12.8" hidden="false" customHeight="false" outlineLevel="0" collapsed="false">
      <c r="A80" s="1" t="s">
        <v>704</v>
      </c>
      <c r="B80" s="1" t="n">
        <v>75</v>
      </c>
      <c r="C80" s="1" t="s">
        <v>726</v>
      </c>
      <c r="D80" s="1" t="n">
        <v>86</v>
      </c>
      <c r="E80" s="1" t="n">
        <v>79</v>
      </c>
      <c r="F80" s="1" t="s">
        <v>795</v>
      </c>
      <c r="G80" s="1" t="n">
        <v>502</v>
      </c>
      <c r="H80" s="1" t="n">
        <v>12</v>
      </c>
      <c r="I80" s="1" t="n">
        <v>0</v>
      </c>
      <c r="J80" s="0" t="n">
        <f aca="false">SUM(G80:I80)</f>
        <v>514</v>
      </c>
    </row>
    <row r="81" customFormat="false" ht="12.8" hidden="false" customHeight="false" outlineLevel="0" collapsed="false">
      <c r="A81" s="1" t="s">
        <v>704</v>
      </c>
      <c r="B81" s="1" t="n">
        <v>32</v>
      </c>
      <c r="C81" s="1" t="s">
        <v>707</v>
      </c>
      <c r="D81" s="1" t="n">
        <v>60</v>
      </c>
      <c r="E81" s="1" t="n">
        <v>80</v>
      </c>
      <c r="F81" s="1" t="s">
        <v>796</v>
      </c>
      <c r="G81" s="1" t="n">
        <v>1006</v>
      </c>
      <c r="H81" s="1" t="n">
        <v>86</v>
      </c>
      <c r="I81" s="1" t="n">
        <v>0</v>
      </c>
      <c r="J81" s="0" t="n">
        <f aca="false">SUM(G81:I81)</f>
        <v>1092</v>
      </c>
    </row>
    <row r="82" customFormat="false" ht="12.8" hidden="false" customHeight="false" outlineLevel="0" collapsed="false">
      <c r="A82" s="1" t="s">
        <v>704</v>
      </c>
      <c r="B82" s="1" t="n">
        <v>76</v>
      </c>
      <c r="C82" s="1" t="s">
        <v>717</v>
      </c>
      <c r="D82" s="1" t="n">
        <v>31</v>
      </c>
      <c r="E82" s="1" t="n">
        <v>81</v>
      </c>
      <c r="F82" s="1" t="s">
        <v>797</v>
      </c>
      <c r="G82" s="1" t="n">
        <v>323</v>
      </c>
      <c r="H82" s="1" t="n">
        <v>17</v>
      </c>
      <c r="I82" s="1" t="n">
        <v>0</v>
      </c>
      <c r="J82" s="0" t="n">
        <f aca="false">SUM(G82:I82)</f>
        <v>340</v>
      </c>
    </row>
    <row r="83" customFormat="false" ht="12.8" hidden="false" customHeight="false" outlineLevel="0" collapsed="false">
      <c r="A83" s="1" t="s">
        <v>704</v>
      </c>
      <c r="B83" s="1" t="n">
        <v>76</v>
      </c>
      <c r="C83" s="1" t="s">
        <v>717</v>
      </c>
      <c r="D83" s="1" t="n">
        <v>31</v>
      </c>
      <c r="E83" s="1" t="n">
        <v>82</v>
      </c>
      <c r="F83" s="1" t="s">
        <v>798</v>
      </c>
      <c r="G83" s="1" t="n">
        <v>411</v>
      </c>
      <c r="H83" s="1" t="n">
        <v>43</v>
      </c>
      <c r="I83" s="1" t="n">
        <v>1</v>
      </c>
      <c r="J83" s="0" t="n">
        <f aca="false">SUM(G83:I83)</f>
        <v>455</v>
      </c>
    </row>
    <row r="84" customFormat="false" ht="12.8" hidden="false" customHeight="false" outlineLevel="0" collapsed="false">
      <c r="A84" s="1" t="s">
        <v>704</v>
      </c>
      <c r="B84" s="1" t="n">
        <v>93</v>
      </c>
      <c r="C84" s="1" t="s">
        <v>710</v>
      </c>
      <c r="D84" s="1" t="n">
        <v>6</v>
      </c>
      <c r="E84" s="1" t="n">
        <v>83</v>
      </c>
      <c r="F84" s="1" t="s">
        <v>799</v>
      </c>
      <c r="G84" s="1" t="n">
        <v>1195</v>
      </c>
      <c r="H84" s="1" t="n">
        <v>109</v>
      </c>
      <c r="I84" s="1" t="n">
        <v>1</v>
      </c>
      <c r="J84" s="0" t="n">
        <f aca="false">SUM(G84:I84)</f>
        <v>1305</v>
      </c>
    </row>
    <row r="85" customFormat="false" ht="12.8" hidden="false" customHeight="false" outlineLevel="0" collapsed="false">
      <c r="A85" s="1" t="s">
        <v>704</v>
      </c>
      <c r="B85" s="1" t="n">
        <v>93</v>
      </c>
      <c r="C85" s="1" t="s">
        <v>710</v>
      </c>
      <c r="D85" s="1" t="n">
        <v>13</v>
      </c>
      <c r="E85" s="1" t="n">
        <v>84</v>
      </c>
      <c r="F85" s="1" t="s">
        <v>800</v>
      </c>
      <c r="G85" s="1" t="n">
        <v>441</v>
      </c>
      <c r="H85" s="1" t="n">
        <v>14</v>
      </c>
      <c r="I85" s="1" t="n">
        <v>0</v>
      </c>
      <c r="J85" s="0" t="n">
        <f aca="false">SUM(G85:I85)</f>
        <v>455</v>
      </c>
    </row>
    <row r="86" customFormat="false" ht="12.8" hidden="false" customHeight="false" outlineLevel="0" collapsed="false">
      <c r="A86" s="1" t="s">
        <v>704</v>
      </c>
      <c r="B86" s="1" t="n">
        <v>52</v>
      </c>
      <c r="C86" s="1" t="s">
        <v>758</v>
      </c>
      <c r="D86" s="1" t="n">
        <v>44</v>
      </c>
      <c r="E86" s="1" t="n">
        <v>85</v>
      </c>
      <c r="F86" s="1" t="s">
        <v>801</v>
      </c>
      <c r="G86" s="1" t="n">
        <v>722</v>
      </c>
      <c r="H86" s="1" t="n">
        <v>105</v>
      </c>
      <c r="I86" s="1" t="n">
        <v>0</v>
      </c>
      <c r="J86" s="0" t="n">
        <f aca="false">SUM(G86:I86)</f>
        <v>827</v>
      </c>
    </row>
    <row r="87" customFormat="false" ht="12.8" hidden="false" customHeight="false" outlineLevel="0" collapsed="false">
      <c r="A87" s="1" t="s">
        <v>704</v>
      </c>
      <c r="B87" s="1" t="n">
        <v>75</v>
      </c>
      <c r="C87" s="1" t="s">
        <v>726</v>
      </c>
      <c r="D87" s="1" t="n">
        <v>86</v>
      </c>
      <c r="E87" s="1" t="n">
        <v>86</v>
      </c>
      <c r="F87" s="1" t="s">
        <v>802</v>
      </c>
      <c r="G87" s="1" t="n">
        <v>966</v>
      </c>
      <c r="H87" s="1" t="n">
        <v>45</v>
      </c>
      <c r="I87" s="1" t="n">
        <v>0</v>
      </c>
      <c r="J87" s="0" t="n">
        <f aca="false">SUM(G87:I87)</f>
        <v>1011</v>
      </c>
    </row>
    <row r="88" customFormat="false" ht="12.8" hidden="false" customHeight="false" outlineLevel="0" collapsed="false">
      <c r="A88" s="1" t="s">
        <v>704</v>
      </c>
      <c r="B88" s="1" t="n">
        <v>75</v>
      </c>
      <c r="C88" s="1" t="s">
        <v>726</v>
      </c>
      <c r="D88" s="1" t="n">
        <v>87</v>
      </c>
      <c r="E88" s="1" t="n">
        <v>87</v>
      </c>
      <c r="F88" s="1" t="s">
        <v>803</v>
      </c>
      <c r="G88" s="1" t="n">
        <v>844</v>
      </c>
      <c r="H88" s="1" t="n">
        <v>53</v>
      </c>
      <c r="I88" s="1" t="n">
        <v>0</v>
      </c>
      <c r="J88" s="0" t="n">
        <f aca="false">SUM(G88:I88)</f>
        <v>897</v>
      </c>
    </row>
    <row r="89" customFormat="false" ht="12.8" hidden="false" customHeight="false" outlineLevel="0" collapsed="false">
      <c r="A89" s="1" t="s">
        <v>704</v>
      </c>
      <c r="B89" s="1" t="n">
        <v>44</v>
      </c>
      <c r="C89" s="1" t="s">
        <v>715</v>
      </c>
      <c r="D89" s="1" t="n">
        <v>57</v>
      </c>
      <c r="E89" s="1" t="n">
        <v>88</v>
      </c>
      <c r="F89" s="1" t="s">
        <v>804</v>
      </c>
      <c r="G89" s="1" t="n">
        <v>720</v>
      </c>
      <c r="H89" s="1" t="n">
        <v>99</v>
      </c>
      <c r="I89" s="1" t="n">
        <v>0</v>
      </c>
      <c r="J89" s="0" t="n">
        <f aca="false">SUM(G89:I89)</f>
        <v>819</v>
      </c>
    </row>
    <row r="90" customFormat="false" ht="12.8" hidden="false" customHeight="false" outlineLevel="0" collapsed="false">
      <c r="A90" s="1" t="s">
        <v>704</v>
      </c>
      <c r="B90" s="1" t="n">
        <v>27</v>
      </c>
      <c r="C90" s="1" t="s">
        <v>733</v>
      </c>
      <c r="D90" s="1" t="n">
        <v>21</v>
      </c>
      <c r="E90" s="1" t="n">
        <v>89</v>
      </c>
      <c r="F90" s="1" t="s">
        <v>805</v>
      </c>
      <c r="G90" s="1" t="n">
        <v>554</v>
      </c>
      <c r="H90" s="1" t="n">
        <v>21</v>
      </c>
      <c r="I90" s="1" t="n">
        <v>0</v>
      </c>
      <c r="J90" s="0" t="n">
        <f aca="false">SUM(G90:I90)</f>
        <v>575</v>
      </c>
    </row>
    <row r="91" customFormat="false" ht="12.8" hidden="false" customHeight="false" outlineLevel="0" collapsed="false">
      <c r="A91" s="1" t="s">
        <v>704</v>
      </c>
      <c r="B91" s="1" t="n">
        <v>27</v>
      </c>
      <c r="C91" s="1" t="s">
        <v>733</v>
      </c>
      <c r="D91" s="1" t="n">
        <v>25</v>
      </c>
      <c r="E91" s="1" t="n">
        <v>90</v>
      </c>
      <c r="F91" s="1" t="s">
        <v>806</v>
      </c>
      <c r="G91" s="1" t="n">
        <v>333</v>
      </c>
      <c r="H91" s="1" t="n">
        <v>1</v>
      </c>
      <c r="I91" s="1" t="n">
        <v>0</v>
      </c>
      <c r="J91" s="0" t="n">
        <f aca="false">SUM(G91:I91)</f>
        <v>334</v>
      </c>
    </row>
    <row r="92" customFormat="false" ht="12.8" hidden="false" customHeight="false" outlineLevel="0" collapsed="false">
      <c r="A92" s="1" t="s">
        <v>704</v>
      </c>
      <c r="B92" s="1" t="n">
        <v>11</v>
      </c>
      <c r="C92" s="1" t="s">
        <v>790</v>
      </c>
      <c r="D92" s="1" t="n">
        <v>91</v>
      </c>
      <c r="E92" s="1" t="n">
        <v>91</v>
      </c>
      <c r="F92" s="1" t="s">
        <v>807</v>
      </c>
      <c r="G92" s="1" t="n">
        <v>2850</v>
      </c>
      <c r="H92" s="1" t="n">
        <v>804</v>
      </c>
      <c r="I92" s="1" t="n">
        <v>4</v>
      </c>
      <c r="J92" s="0" t="n">
        <f aca="false">SUM(G92:I92)</f>
        <v>3658</v>
      </c>
    </row>
    <row r="93" customFormat="false" ht="12.8" hidden="false" customHeight="false" outlineLevel="0" collapsed="false">
      <c r="A93" s="1" t="s">
        <v>704</v>
      </c>
      <c r="B93" s="1" t="n">
        <v>11</v>
      </c>
      <c r="C93" s="1" t="s">
        <v>790</v>
      </c>
      <c r="D93" s="1" t="n">
        <v>92</v>
      </c>
      <c r="E93" s="1" t="n">
        <v>92</v>
      </c>
      <c r="F93" s="1" t="s">
        <v>808</v>
      </c>
      <c r="G93" s="1" t="n">
        <v>2123</v>
      </c>
      <c r="H93" s="1" t="n">
        <v>583</v>
      </c>
      <c r="I93" s="1" t="n">
        <v>2</v>
      </c>
      <c r="J93" s="0" t="n">
        <f aca="false">SUM(G93:I93)</f>
        <v>2708</v>
      </c>
    </row>
    <row r="94" customFormat="false" ht="12.8" hidden="false" customHeight="false" outlineLevel="0" collapsed="false">
      <c r="A94" s="1" t="s">
        <v>704</v>
      </c>
      <c r="B94" s="1" t="n">
        <v>11</v>
      </c>
      <c r="C94" s="1" t="s">
        <v>790</v>
      </c>
      <c r="D94" s="1" t="n">
        <v>93</v>
      </c>
      <c r="E94" s="1" t="n">
        <v>93</v>
      </c>
      <c r="F94" s="1" t="s">
        <v>809</v>
      </c>
      <c r="G94" s="1" t="n">
        <v>3634</v>
      </c>
      <c r="H94" s="1" t="n">
        <v>1083</v>
      </c>
      <c r="I94" s="1" t="n">
        <v>7</v>
      </c>
      <c r="J94" s="0" t="n">
        <f aca="false">SUM(G94:I94)</f>
        <v>4724</v>
      </c>
    </row>
    <row r="95" customFormat="false" ht="12.8" hidden="false" customHeight="false" outlineLevel="0" collapsed="false">
      <c r="A95" s="1" t="s">
        <v>704</v>
      </c>
      <c r="B95" s="1" t="n">
        <v>11</v>
      </c>
      <c r="C95" s="1" t="s">
        <v>790</v>
      </c>
      <c r="D95" s="1" t="n">
        <v>94</v>
      </c>
      <c r="E95" s="1" t="n">
        <v>94</v>
      </c>
      <c r="F95" s="1" t="s">
        <v>810</v>
      </c>
      <c r="G95" s="1" t="n">
        <v>3312</v>
      </c>
      <c r="H95" s="1" t="n">
        <v>695</v>
      </c>
      <c r="I95" s="1" t="n">
        <v>5</v>
      </c>
      <c r="J95" s="0" t="n">
        <f aca="false">SUM(G95:I95)</f>
        <v>4012</v>
      </c>
    </row>
    <row r="96" customFormat="false" ht="12.8" hidden="false" customHeight="false" outlineLevel="0" collapsed="false">
      <c r="A96" s="1" t="s">
        <v>704</v>
      </c>
      <c r="B96" s="1" t="n">
        <v>11</v>
      </c>
      <c r="C96" s="1" t="s">
        <v>790</v>
      </c>
      <c r="D96" s="1" t="n">
        <v>95</v>
      </c>
      <c r="E96" s="1" t="n">
        <v>95</v>
      </c>
      <c r="F96" s="1" t="s">
        <v>811</v>
      </c>
      <c r="G96" s="1" t="n">
        <v>3191</v>
      </c>
      <c r="H96" s="1" t="n">
        <v>870</v>
      </c>
      <c r="I96" s="1" t="n">
        <v>2</v>
      </c>
      <c r="J96" s="0" t="n">
        <f aca="false">SUM(G96:I96)</f>
        <v>4063</v>
      </c>
    </row>
    <row r="97" customFormat="false" ht="12.8" hidden="false" customHeight="false" outlineLevel="0" collapsed="false">
      <c r="A97" s="1" t="s">
        <v>704</v>
      </c>
      <c r="B97" s="1" t="n">
        <v>1</v>
      </c>
      <c r="C97" s="1" t="s">
        <v>812</v>
      </c>
      <c r="D97" s="1" t="n">
        <v>971</v>
      </c>
      <c r="E97" s="1" t="n">
        <v>971</v>
      </c>
      <c r="F97" s="1" t="s">
        <v>813</v>
      </c>
      <c r="G97" s="1" t="n">
        <v>1221</v>
      </c>
      <c r="H97" s="1" t="n">
        <v>647</v>
      </c>
      <c r="I97" s="1" t="n">
        <v>0</v>
      </c>
      <c r="J97" s="0" t="n">
        <f aca="false">SUM(G97:I97)</f>
        <v>1868</v>
      </c>
    </row>
    <row r="98" customFormat="false" ht="12.8" hidden="false" customHeight="false" outlineLevel="0" collapsed="false">
      <c r="A98" s="1" t="s">
        <v>704</v>
      </c>
      <c r="B98" s="1" t="n">
        <v>2</v>
      </c>
      <c r="C98" s="1" t="s">
        <v>812</v>
      </c>
      <c r="D98" s="1" t="n">
        <v>972</v>
      </c>
      <c r="E98" s="1" t="n">
        <v>972</v>
      </c>
      <c r="F98" s="1" t="s">
        <v>814</v>
      </c>
      <c r="G98" s="1" t="n">
        <v>282</v>
      </c>
      <c r="H98" s="1" t="n">
        <v>809</v>
      </c>
      <c r="I98" s="1" t="n">
        <v>2</v>
      </c>
      <c r="J98" s="0" t="n">
        <f aca="false">SUM(G98:I98)</f>
        <v>1093</v>
      </c>
    </row>
    <row r="99" customFormat="false" ht="12.8" hidden="false" customHeight="false" outlineLevel="0" collapsed="false">
      <c r="A99" s="1" t="s">
        <v>704</v>
      </c>
      <c r="B99" s="1" t="n">
        <v>3</v>
      </c>
      <c r="C99" s="1" t="s">
        <v>812</v>
      </c>
      <c r="D99" s="1" t="n">
        <v>973</v>
      </c>
      <c r="E99" s="1" t="n">
        <v>973</v>
      </c>
      <c r="F99" s="1" t="s">
        <v>815</v>
      </c>
      <c r="G99" s="1" t="n">
        <v>4697</v>
      </c>
      <c r="H99" s="1" t="n">
        <v>3993</v>
      </c>
      <c r="I99" s="1" t="n">
        <v>4</v>
      </c>
      <c r="J99" s="0" t="n">
        <f aca="false">SUM(G99:I99)</f>
        <v>8694</v>
      </c>
    </row>
    <row r="100" customFormat="false" ht="12.8" hidden="false" customHeight="false" outlineLevel="0" collapsed="false">
      <c r="A100" s="1" t="s">
        <v>704</v>
      </c>
      <c r="B100" s="1" t="n">
        <v>4</v>
      </c>
      <c r="C100" s="1" t="s">
        <v>812</v>
      </c>
      <c r="D100" s="1" t="n">
        <v>974</v>
      </c>
      <c r="E100" s="1" t="n">
        <v>974</v>
      </c>
      <c r="F100" s="1" t="s">
        <v>816</v>
      </c>
      <c r="G100" s="1" t="n">
        <v>74</v>
      </c>
      <c r="H100" s="1" t="n">
        <v>10</v>
      </c>
      <c r="I100" s="1" t="n">
        <v>0</v>
      </c>
      <c r="J100" s="0" t="n">
        <f aca="false">SUM(G100:I100)</f>
        <v>84</v>
      </c>
    </row>
    <row r="101" customFormat="false" ht="12.8" hidden="false" customHeight="false" outlineLevel="0" collapsed="false">
      <c r="A101" s="1" t="s">
        <v>704</v>
      </c>
      <c r="B101" s="1" t="n">
        <v>6</v>
      </c>
      <c r="C101" s="1" t="s">
        <v>812</v>
      </c>
      <c r="D101" s="1" t="n">
        <v>976</v>
      </c>
      <c r="E101" s="1" t="n">
        <v>976</v>
      </c>
      <c r="F101" s="1" t="s">
        <v>817</v>
      </c>
      <c r="G101" s="1" t="n">
        <v>2463</v>
      </c>
      <c r="H101" s="1" t="n">
        <v>75</v>
      </c>
      <c r="I101" s="1" t="n">
        <v>0</v>
      </c>
      <c r="J101" s="0" t="n">
        <f aca="false">SUM(G101:I101)</f>
        <v>2538</v>
      </c>
    </row>
    <row r="102" customFormat="false" ht="12.8" hidden="false" customHeight="false" outlineLevel="0" collapsed="false">
      <c r="A102" s="1" t="s">
        <v>704</v>
      </c>
      <c r="B102" s="1" t="n">
        <v>1</v>
      </c>
      <c r="C102" s="1" t="s">
        <v>812</v>
      </c>
      <c r="D102" s="1" t="n">
        <v>978</v>
      </c>
      <c r="E102" s="1" t="n">
        <v>9715</v>
      </c>
      <c r="F102" s="1" t="s">
        <v>818</v>
      </c>
      <c r="G102" s="1" t="n">
        <v>62</v>
      </c>
      <c r="H102" s="1" t="n">
        <v>9</v>
      </c>
      <c r="I102" s="1" t="n">
        <v>0</v>
      </c>
      <c r="J102" s="0" t="n">
        <f aca="false">SUM(G102:I102)</f>
        <v>71</v>
      </c>
    </row>
    <row r="103" customFormat="false" ht="12.8" hidden="false" customHeight="false" outlineLevel="0" collapsed="false">
      <c r="A103" s="1" t="s">
        <v>704</v>
      </c>
      <c r="C103" s="1" t="s">
        <v>819</v>
      </c>
      <c r="E103" s="1" t="s">
        <v>819</v>
      </c>
      <c r="F103" s="1" t="s">
        <v>819</v>
      </c>
      <c r="G103" s="1" t="n">
        <v>54</v>
      </c>
      <c r="H103" s="1" t="n">
        <v>21</v>
      </c>
      <c r="I103" s="1" t="n">
        <v>0</v>
      </c>
      <c r="J103" s="0" t="n">
        <f aca="false">SUM(G103:I103)</f>
        <v>75</v>
      </c>
    </row>
    <row r="104" customFormat="false" ht="12.8" hidden="false" customHeight="false" outlineLevel="0" collapsed="false">
      <c r="A104" s="1" t="s">
        <v>704</v>
      </c>
      <c r="C104" s="1" t="s">
        <v>819</v>
      </c>
      <c r="F104" s="1" t="s">
        <v>820</v>
      </c>
      <c r="G104" s="1" t="n">
        <v>0</v>
      </c>
      <c r="H104" s="1" t="n">
        <v>1</v>
      </c>
      <c r="I104" s="1" t="n">
        <v>0</v>
      </c>
      <c r="J104" s="0" t="n">
        <f aca="false">SUM(G104:I104)</f>
        <v>1</v>
      </c>
    </row>
    <row r="105" customFormat="false" ht="12.8" hidden="false" customHeight="false" outlineLevel="0" collapsed="false">
      <c r="A105" s="1" t="s">
        <v>704</v>
      </c>
      <c r="C105" s="1" t="s">
        <v>812</v>
      </c>
      <c r="F105" s="1" t="s">
        <v>820</v>
      </c>
      <c r="G105" s="1" t="n">
        <v>0</v>
      </c>
      <c r="H105" s="1" t="n">
        <v>0</v>
      </c>
      <c r="I105" s="1" t="n">
        <v>0</v>
      </c>
      <c r="J105" s="0" t="n">
        <f aca="false">SUM(G105:I105)</f>
        <v>0</v>
      </c>
    </row>
    <row r="106" customFormat="false" ht="12.8" hidden="false" customHeight="false" outlineLevel="0" collapsed="false">
      <c r="A106" s="1" t="s">
        <v>821</v>
      </c>
      <c r="B106" s="1" t="n">
        <v>84</v>
      </c>
      <c r="C106" s="1" t="s">
        <v>705</v>
      </c>
      <c r="G106" s="1" t="n">
        <v>14556</v>
      </c>
      <c r="H106" s="1" t="n">
        <v>1531</v>
      </c>
      <c r="I106" s="1" t="n">
        <v>12</v>
      </c>
      <c r="J106" s="0" t="n">
        <f aca="false">SUM(G106:I106)</f>
        <v>16099</v>
      </c>
    </row>
    <row r="107" customFormat="false" ht="12.8" hidden="false" customHeight="false" outlineLevel="0" collapsed="false">
      <c r="A107" s="1" t="s">
        <v>821</v>
      </c>
      <c r="B107" s="1" t="n">
        <v>27</v>
      </c>
      <c r="C107" s="1" t="s">
        <v>733</v>
      </c>
      <c r="G107" s="1" t="n">
        <v>5854</v>
      </c>
      <c r="H107" s="1" t="n">
        <v>437</v>
      </c>
      <c r="I107" s="1" t="n">
        <v>2</v>
      </c>
      <c r="J107" s="0" t="n">
        <f aca="false">SUM(G107:I107)</f>
        <v>6293</v>
      </c>
    </row>
    <row r="108" customFormat="false" ht="12.8" hidden="false" customHeight="false" outlineLevel="0" collapsed="false">
      <c r="A108" s="1" t="s">
        <v>821</v>
      </c>
      <c r="B108" s="1" t="n">
        <v>53</v>
      </c>
      <c r="C108" s="1" t="s">
        <v>735</v>
      </c>
      <c r="G108" s="1" t="n">
        <v>5530</v>
      </c>
      <c r="H108" s="1" t="n">
        <v>582</v>
      </c>
      <c r="I108" s="1" t="n">
        <v>2</v>
      </c>
      <c r="J108" s="0" t="n">
        <f aca="false">SUM(G108:I108)</f>
        <v>6114</v>
      </c>
    </row>
    <row r="109" customFormat="false" ht="12.8" hidden="false" customHeight="false" outlineLevel="0" collapsed="false">
      <c r="A109" s="1" t="s">
        <v>821</v>
      </c>
      <c r="B109" s="1" t="n">
        <v>24</v>
      </c>
      <c r="C109" s="1" t="s">
        <v>729</v>
      </c>
      <c r="G109" s="1" t="n">
        <v>5087</v>
      </c>
      <c r="H109" s="1" t="n">
        <v>442</v>
      </c>
      <c r="I109" s="1" t="n">
        <v>6</v>
      </c>
      <c r="J109" s="0" t="n">
        <f aca="false">SUM(G109:I109)</f>
        <v>5535</v>
      </c>
    </row>
    <row r="110" customFormat="false" ht="12.8" hidden="false" customHeight="false" outlineLevel="0" collapsed="false">
      <c r="A110" s="1" t="s">
        <v>821</v>
      </c>
      <c r="B110" s="1" t="n">
        <v>94</v>
      </c>
      <c r="C110" s="1" t="s">
        <v>732</v>
      </c>
      <c r="G110" s="1" t="n">
        <v>5</v>
      </c>
      <c r="H110" s="1" t="n">
        <v>0</v>
      </c>
      <c r="I110" s="1" t="n">
        <v>0</v>
      </c>
      <c r="J110" s="0" t="n">
        <f aca="false">SUM(G110:I110)</f>
        <v>5</v>
      </c>
    </row>
    <row r="111" customFormat="false" ht="12.8" hidden="false" customHeight="false" outlineLevel="0" collapsed="false">
      <c r="A111" s="1" t="s">
        <v>821</v>
      </c>
      <c r="B111" s="1" t="n">
        <v>44</v>
      </c>
      <c r="C111" s="1" t="s">
        <v>715</v>
      </c>
      <c r="G111" s="1" t="n">
        <v>13594</v>
      </c>
      <c r="H111" s="1" t="n">
        <v>1802</v>
      </c>
      <c r="I111" s="1" t="n">
        <v>6</v>
      </c>
      <c r="J111" s="0" t="n">
        <f aca="false">SUM(G111:I111)</f>
        <v>15402</v>
      </c>
    </row>
    <row r="112" customFormat="false" ht="12.8" hidden="false" customHeight="false" outlineLevel="0" collapsed="false">
      <c r="A112" s="1" t="s">
        <v>821</v>
      </c>
      <c r="B112" s="1" t="n">
        <v>32</v>
      </c>
      <c r="C112" s="1" t="s">
        <v>707</v>
      </c>
      <c r="G112" s="1" t="n">
        <v>6784</v>
      </c>
      <c r="H112" s="1" t="n">
        <v>621</v>
      </c>
      <c r="I112" s="1" t="n">
        <v>9</v>
      </c>
      <c r="J112" s="0" t="n">
        <f aca="false">SUM(G112:I112)</f>
        <v>7414</v>
      </c>
    </row>
    <row r="113" customFormat="false" ht="12.8" hidden="false" customHeight="false" outlineLevel="0" collapsed="false">
      <c r="A113" s="1" t="s">
        <v>821</v>
      </c>
      <c r="B113" s="1" t="n">
        <v>11</v>
      </c>
      <c r="C113" s="1" t="s">
        <v>790</v>
      </c>
      <c r="G113" s="1" t="n">
        <v>30731</v>
      </c>
      <c r="H113" s="1" t="n">
        <v>7940</v>
      </c>
      <c r="I113" s="1" t="n">
        <v>40</v>
      </c>
      <c r="J113" s="0" t="n">
        <f aca="false">SUM(G113:I113)</f>
        <v>38711</v>
      </c>
    </row>
    <row r="114" customFormat="false" ht="12.8" hidden="false" customHeight="false" outlineLevel="0" collapsed="false">
      <c r="A114" s="1" t="s">
        <v>821</v>
      </c>
      <c r="C114" s="1" t="s">
        <v>819</v>
      </c>
      <c r="G114" s="1" t="n">
        <v>54</v>
      </c>
      <c r="H114" s="1" t="n">
        <v>22</v>
      </c>
      <c r="I114" s="1" t="n">
        <v>0</v>
      </c>
      <c r="J114" s="0" t="n">
        <f aca="false">SUM(G114:I114)</f>
        <v>76</v>
      </c>
    </row>
    <row r="115" customFormat="false" ht="12.8" hidden="false" customHeight="false" outlineLevel="0" collapsed="false">
      <c r="A115" s="1" t="s">
        <v>821</v>
      </c>
      <c r="B115" s="1" t="n">
        <v>28</v>
      </c>
      <c r="C115" s="1" t="s">
        <v>723</v>
      </c>
      <c r="G115" s="1" t="n">
        <v>6103</v>
      </c>
      <c r="H115" s="1" t="n">
        <v>555</v>
      </c>
      <c r="I115" s="1" t="n">
        <v>1</v>
      </c>
      <c r="J115" s="0" t="n">
        <f aca="false">SUM(G115:I115)</f>
        <v>6659</v>
      </c>
    </row>
    <row r="116" customFormat="false" ht="12.8" hidden="false" customHeight="false" outlineLevel="0" collapsed="false">
      <c r="A116" s="1" t="s">
        <v>821</v>
      </c>
      <c r="B116" s="1" t="n">
        <v>75</v>
      </c>
      <c r="C116" s="1" t="s">
        <v>726</v>
      </c>
      <c r="G116" s="1" t="n">
        <v>8948</v>
      </c>
      <c r="H116" s="1" t="n">
        <v>738</v>
      </c>
      <c r="I116" s="1" t="n">
        <v>6</v>
      </c>
      <c r="J116" s="0" t="n">
        <f aca="false">SUM(G116:I116)</f>
        <v>9692</v>
      </c>
    </row>
    <row r="117" customFormat="false" ht="12.8" hidden="false" customHeight="false" outlineLevel="0" collapsed="false">
      <c r="A117" s="1" t="s">
        <v>821</v>
      </c>
      <c r="B117" s="1" t="n">
        <v>76</v>
      </c>
      <c r="C117" s="1" t="s">
        <v>717</v>
      </c>
      <c r="G117" s="1" t="n">
        <v>8416</v>
      </c>
      <c r="H117" s="1" t="n">
        <v>1046</v>
      </c>
      <c r="I117" s="1" t="n">
        <v>9</v>
      </c>
      <c r="J117" s="0" t="n">
        <f aca="false">SUM(G117:I117)</f>
        <v>9471</v>
      </c>
    </row>
    <row r="118" customFormat="false" ht="12.8" hidden="false" customHeight="false" outlineLevel="0" collapsed="false">
      <c r="A118" s="1" t="s">
        <v>821</v>
      </c>
      <c r="C118" s="1" t="s">
        <v>812</v>
      </c>
      <c r="G118" s="1" t="n">
        <v>8799</v>
      </c>
      <c r="H118" s="1" t="n">
        <v>5543</v>
      </c>
      <c r="I118" s="1" t="n">
        <v>6</v>
      </c>
      <c r="J118" s="0" t="n">
        <f aca="false">SUM(G118:I118)</f>
        <v>14348</v>
      </c>
    </row>
    <row r="119" customFormat="false" ht="12.8" hidden="false" customHeight="false" outlineLevel="0" collapsed="false">
      <c r="A119" s="1" t="s">
        <v>821</v>
      </c>
      <c r="B119" s="1" t="n">
        <v>52</v>
      </c>
      <c r="C119" s="1" t="s">
        <v>758</v>
      </c>
      <c r="G119" s="1" t="n">
        <v>6825</v>
      </c>
      <c r="H119" s="1" t="n">
        <v>884</v>
      </c>
      <c r="I119" s="1" t="n">
        <v>8</v>
      </c>
      <c r="J119" s="0" t="n">
        <f aca="false">SUM(G119:I119)</f>
        <v>7717</v>
      </c>
    </row>
    <row r="120" customFormat="false" ht="12.8" hidden="false" customHeight="false" outlineLevel="0" collapsed="false">
      <c r="A120" s="1" t="s">
        <v>821</v>
      </c>
      <c r="B120" s="1" t="n">
        <v>93</v>
      </c>
      <c r="C120" s="1" t="s">
        <v>710</v>
      </c>
      <c r="G120" s="1" t="n">
        <v>8743</v>
      </c>
      <c r="H120" s="1" t="n">
        <v>1430</v>
      </c>
      <c r="I120" s="1" t="n">
        <v>6</v>
      </c>
      <c r="J120" s="0" t="n">
        <f aca="false">SUM(G120:I120)</f>
        <v>10179</v>
      </c>
    </row>
    <row r="121" customFormat="false" ht="12.8" hidden="false" customHeight="false" outlineLevel="0" collapsed="false">
      <c r="A121" s="1" t="s">
        <v>232</v>
      </c>
      <c r="G121" s="1" t="n">
        <v>130029</v>
      </c>
      <c r="H121" s="1" t="n">
        <v>23573</v>
      </c>
      <c r="I121" s="1" t="n">
        <v>113</v>
      </c>
      <c r="J121" s="0" t="n">
        <f aca="false">SUM(G121:I121)</f>
        <v>153715</v>
      </c>
    </row>
  </sheetData>
  <autoFilter ref="A1:I121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21"/>
  <sheetViews>
    <sheetView showFormulas="false" showGridLines="true" showRowColHeaders="true" showZeros="true" rightToLeft="false" tabSelected="false" showOutlineSymbols="true" defaultGridColor="true" view="normal" topLeftCell="A1" colorId="64" zoomScale="83" zoomScaleNormal="83" zoomScalePageLayoutView="100" workbookViewId="0">
      <selection pane="topLeft" activeCell="P16" activeCellId="0" sqref="P16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1.85"/>
    <col collapsed="false" customWidth="true" hidden="false" outlineLevel="0" max="3" min="3" style="1" width="23.87"/>
    <col collapsed="false" customWidth="true" hidden="false" outlineLevel="0" max="4" min="4" style="12" width="16.51"/>
    <col collapsed="false" customWidth="true" hidden="false" outlineLevel="0" max="5" min="5" style="1" width="22.32"/>
    <col collapsed="false" customWidth="true" hidden="false" outlineLevel="0" max="6" min="6" style="1" width="6.97"/>
    <col collapsed="false" customWidth="true" hidden="false" outlineLevel="0" max="7" min="7" style="1" width="19.07"/>
    <col collapsed="false" customWidth="true" hidden="false" outlineLevel="0" max="8" min="8" style="1" width="4.97"/>
    <col collapsed="false" customWidth="true" hidden="false" outlineLevel="0" max="9" min="9" style="1" width="6.9"/>
    <col collapsed="false" customWidth="true" hidden="false" outlineLevel="0" max="10" min="10" style="1" width="11.93"/>
    <col collapsed="false" customWidth="true" hidden="false" outlineLevel="0" max="11" min="11" style="1" width="24.03"/>
    <col collapsed="false" customWidth="true" hidden="false" outlineLevel="0" max="13" min="12" style="1" width="14.03"/>
    <col collapsed="false" customWidth="true" hidden="false" outlineLevel="0" max="14" min="14" style="1" width="11.93"/>
    <col collapsed="false" customWidth="true" hidden="false" outlineLevel="0" max="15" min="15" style="1" width="24.03"/>
  </cols>
  <sheetData>
    <row r="1" customFormat="false" ht="12.8" hidden="false" customHeight="false" outlineLevel="0" collapsed="false">
      <c r="A1" s="2" t="s">
        <v>0</v>
      </c>
      <c r="B1" s="2" t="s">
        <v>698</v>
      </c>
      <c r="C1" s="2" t="s">
        <v>699</v>
      </c>
      <c r="D1" s="13" t="s">
        <v>701</v>
      </c>
      <c r="E1" s="2" t="s">
        <v>702</v>
      </c>
      <c r="F1" s="2" t="s">
        <v>351</v>
      </c>
      <c r="G1" s="2" t="s">
        <v>352</v>
      </c>
      <c r="H1" s="2" t="s">
        <v>353</v>
      </c>
      <c r="I1" s="2" t="s">
        <v>354</v>
      </c>
      <c r="J1" s="2" t="s">
        <v>356</v>
      </c>
      <c r="K1" s="2" t="s">
        <v>357</v>
      </c>
      <c r="L1" s="2" t="s">
        <v>822</v>
      </c>
      <c r="M1" s="2" t="s">
        <v>355</v>
      </c>
      <c r="N1" s="2" t="s">
        <v>356</v>
      </c>
      <c r="O1" s="2" t="s">
        <v>357</v>
      </c>
    </row>
    <row r="2" customFormat="false" ht="12.8" hidden="false" customHeight="false" outlineLevel="0" collapsed="false">
      <c r="A2" s="1" t="s">
        <v>704</v>
      </c>
      <c r="B2" s="1" t="n">
        <v>84</v>
      </c>
      <c r="C2" s="1" t="s">
        <v>705</v>
      </c>
      <c r="D2" s="12" t="n">
        <v>1</v>
      </c>
      <c r="E2" s="1" t="s">
        <v>706</v>
      </c>
      <c r="F2" s="1" t="n">
        <v>212</v>
      </c>
      <c r="G2" s="1" t="n">
        <v>177</v>
      </c>
      <c r="H2" s="1" t="n">
        <v>540</v>
      </c>
      <c r="I2" s="1" t="n">
        <v>37</v>
      </c>
      <c r="J2" s="1" t="n">
        <v>45</v>
      </c>
      <c r="K2" s="1" t="n">
        <v>65</v>
      </c>
      <c r="L2" s="1" t="n">
        <f aca="false">SUM(F2:I2)</f>
        <v>966</v>
      </c>
      <c r="M2" s="14" t="n">
        <v>0.419</v>
      </c>
      <c r="N2" s="1" t="n">
        <v>45</v>
      </c>
      <c r="O2" s="1" t="n">
        <v>65</v>
      </c>
    </row>
    <row r="3" customFormat="false" ht="12.8" hidden="false" customHeight="false" outlineLevel="0" collapsed="false">
      <c r="A3" s="1" t="s">
        <v>704</v>
      </c>
      <c r="B3" s="1" t="n">
        <v>32</v>
      </c>
      <c r="C3" s="1" t="s">
        <v>707</v>
      </c>
      <c r="D3" s="12" t="n">
        <v>2</v>
      </c>
      <c r="E3" s="1" t="s">
        <v>708</v>
      </c>
      <c r="F3" s="1" t="n">
        <v>159</v>
      </c>
      <c r="G3" s="1" t="n">
        <v>51</v>
      </c>
      <c r="H3" s="1" t="n">
        <v>421</v>
      </c>
      <c r="I3" s="1" t="n">
        <v>19</v>
      </c>
      <c r="J3" s="1" t="n">
        <v>57</v>
      </c>
      <c r="K3" s="1" t="n">
        <v>32</v>
      </c>
      <c r="L3" s="1" t="n">
        <f aca="false">SUM(F3:I3)</f>
        <v>650</v>
      </c>
      <c r="M3" s="14" t="n">
        <v>0.333</v>
      </c>
      <c r="N3" s="1" t="n">
        <v>57</v>
      </c>
      <c r="O3" s="1" t="n">
        <v>32</v>
      </c>
    </row>
    <row r="4" customFormat="false" ht="12.8" hidden="false" customHeight="false" outlineLevel="0" collapsed="false">
      <c r="A4" s="1" t="s">
        <v>704</v>
      </c>
      <c r="B4" s="1" t="n">
        <v>84</v>
      </c>
      <c r="C4" s="1" t="s">
        <v>705</v>
      </c>
      <c r="D4" s="12" t="n">
        <v>3</v>
      </c>
      <c r="E4" s="1" t="s">
        <v>709</v>
      </c>
      <c r="F4" s="1" t="n">
        <v>175</v>
      </c>
      <c r="G4" s="1" t="n">
        <v>119</v>
      </c>
      <c r="H4" s="1" t="n">
        <v>320</v>
      </c>
      <c r="I4" s="1" t="n">
        <v>19</v>
      </c>
      <c r="J4" s="1" t="n">
        <v>46</v>
      </c>
      <c r="K4" s="1" t="n">
        <v>38</v>
      </c>
      <c r="L4" s="1" t="n">
        <f aca="false">SUM(F4:I4)</f>
        <v>633</v>
      </c>
      <c r="M4" s="14" t="n">
        <v>0.479</v>
      </c>
      <c r="N4" s="1" t="n">
        <v>46</v>
      </c>
      <c r="O4" s="1" t="n">
        <v>38</v>
      </c>
    </row>
    <row r="5" customFormat="false" ht="12.8" hidden="false" customHeight="false" outlineLevel="0" collapsed="false">
      <c r="A5" s="1" t="s">
        <v>704</v>
      </c>
      <c r="B5" s="1" t="n">
        <v>93</v>
      </c>
      <c r="C5" s="1" t="s">
        <v>710</v>
      </c>
      <c r="D5" s="12" t="n">
        <v>4</v>
      </c>
      <c r="E5" s="1" t="s">
        <v>711</v>
      </c>
      <c r="F5" s="1" t="n">
        <v>78</v>
      </c>
      <c r="G5" s="1" t="n">
        <v>42</v>
      </c>
      <c r="H5" s="1" t="n">
        <v>131</v>
      </c>
      <c r="I5" s="1" t="n">
        <v>7</v>
      </c>
      <c r="J5" s="1" t="n">
        <v>27</v>
      </c>
      <c r="K5" s="1" t="n">
        <v>19</v>
      </c>
      <c r="L5" s="1" t="n">
        <f aca="false">SUM(F5:I5)</f>
        <v>258</v>
      </c>
      <c r="M5" s="14" t="n">
        <v>0.478</v>
      </c>
      <c r="N5" s="1" t="n">
        <v>27</v>
      </c>
      <c r="O5" s="1" t="n">
        <v>19</v>
      </c>
    </row>
    <row r="6" customFormat="false" ht="12.8" hidden="false" customHeight="false" outlineLevel="0" collapsed="false">
      <c r="A6" s="1" t="s">
        <v>704</v>
      </c>
      <c r="B6" s="1" t="n">
        <v>93</v>
      </c>
      <c r="C6" s="1" t="s">
        <v>710</v>
      </c>
      <c r="D6" s="12" t="n">
        <v>5</v>
      </c>
      <c r="E6" s="1" t="s">
        <v>712</v>
      </c>
      <c r="F6" s="1" t="n">
        <v>38</v>
      </c>
      <c r="G6" s="1" t="n">
        <v>57</v>
      </c>
      <c r="H6" s="1" t="n">
        <v>77</v>
      </c>
      <c r="I6" s="1" t="n">
        <v>1</v>
      </c>
      <c r="J6" s="1" t="n">
        <v>14</v>
      </c>
      <c r="K6" s="1" t="n">
        <v>14</v>
      </c>
      <c r="L6" s="1" t="n">
        <f aca="false">SUM(F6:I6)</f>
        <v>173</v>
      </c>
      <c r="M6" s="14" t="n">
        <v>0.552</v>
      </c>
      <c r="N6" s="1" t="n">
        <v>14</v>
      </c>
      <c r="O6" s="1" t="n">
        <v>14</v>
      </c>
    </row>
    <row r="7" customFormat="false" ht="12.8" hidden="false" customHeight="false" outlineLevel="0" collapsed="false">
      <c r="A7" s="1" t="s">
        <v>704</v>
      </c>
      <c r="B7" s="1" t="n">
        <v>93</v>
      </c>
      <c r="C7" s="1" t="s">
        <v>710</v>
      </c>
      <c r="D7" s="12" t="n">
        <v>6</v>
      </c>
      <c r="E7" s="1" t="s">
        <v>713</v>
      </c>
      <c r="F7" s="1" t="n">
        <v>273</v>
      </c>
      <c r="G7" s="1" t="n">
        <v>529</v>
      </c>
      <c r="H7" s="1" t="n">
        <v>2070</v>
      </c>
      <c r="I7" s="1" t="n">
        <v>46</v>
      </c>
      <c r="J7" s="1" t="n">
        <v>167</v>
      </c>
      <c r="K7" s="1" t="n">
        <v>90</v>
      </c>
      <c r="L7" s="1" t="n">
        <f aca="false">SUM(F7:I7)</f>
        <v>2918</v>
      </c>
      <c r="M7" s="14" t="n">
        <v>0.279</v>
      </c>
      <c r="N7" s="1" t="n">
        <v>167</v>
      </c>
      <c r="O7" s="1" t="n">
        <v>90</v>
      </c>
    </row>
    <row r="8" customFormat="false" ht="12.8" hidden="false" customHeight="false" outlineLevel="0" collapsed="false">
      <c r="A8" s="1" t="s">
        <v>704</v>
      </c>
      <c r="B8" s="1" t="n">
        <v>84</v>
      </c>
      <c r="C8" s="1" t="s">
        <v>705</v>
      </c>
      <c r="D8" s="12" t="n">
        <v>7</v>
      </c>
      <c r="E8" s="1" t="s">
        <v>714</v>
      </c>
      <c r="F8" s="1" t="n">
        <v>63</v>
      </c>
      <c r="G8" s="1" t="n">
        <v>50</v>
      </c>
      <c r="H8" s="1" t="n">
        <v>127</v>
      </c>
      <c r="I8" s="1" t="n">
        <v>1</v>
      </c>
      <c r="J8" s="1" t="n">
        <v>24</v>
      </c>
      <c r="K8" s="1" t="n">
        <v>12</v>
      </c>
      <c r="L8" s="1" t="n">
        <f aca="false">SUM(F8:I8)</f>
        <v>241</v>
      </c>
      <c r="M8" s="14" t="n">
        <v>0.471</v>
      </c>
      <c r="N8" s="1" t="n">
        <v>24</v>
      </c>
      <c r="O8" s="1" t="n">
        <v>12</v>
      </c>
    </row>
    <row r="9" customFormat="false" ht="12.8" hidden="false" customHeight="false" outlineLevel="0" collapsed="false">
      <c r="A9" s="1" t="s">
        <v>704</v>
      </c>
      <c r="B9" s="1" t="n">
        <v>44</v>
      </c>
      <c r="C9" s="1" t="s">
        <v>715</v>
      </c>
      <c r="D9" s="12" t="n">
        <v>8</v>
      </c>
      <c r="E9" s="1" t="s">
        <v>716</v>
      </c>
      <c r="F9" s="1" t="n">
        <v>120</v>
      </c>
      <c r="G9" s="1" t="n">
        <v>47</v>
      </c>
      <c r="H9" s="1" t="n">
        <v>244</v>
      </c>
      <c r="I9" s="1" t="n">
        <v>2</v>
      </c>
      <c r="J9" s="1" t="n">
        <v>19</v>
      </c>
      <c r="K9" s="1" t="n">
        <v>32</v>
      </c>
      <c r="L9" s="1" t="n">
        <f aca="false">SUM(F9:I9)</f>
        <v>413</v>
      </c>
      <c r="M9" s="14" t="n">
        <v>0.406</v>
      </c>
      <c r="N9" s="1" t="n">
        <v>19</v>
      </c>
      <c r="O9" s="1" t="n">
        <v>32</v>
      </c>
    </row>
    <row r="10" customFormat="false" ht="12.8" hidden="false" customHeight="false" outlineLevel="0" collapsed="false">
      <c r="A10" s="1" t="s">
        <v>704</v>
      </c>
      <c r="B10" s="1" t="n">
        <v>76</v>
      </c>
      <c r="C10" s="1" t="s">
        <v>717</v>
      </c>
      <c r="D10" s="12" t="n">
        <v>9</v>
      </c>
      <c r="E10" s="1" t="s">
        <v>718</v>
      </c>
      <c r="F10" s="1" t="n">
        <v>65</v>
      </c>
      <c r="G10" s="1" t="n">
        <v>19</v>
      </c>
      <c r="H10" s="1" t="n">
        <v>177</v>
      </c>
      <c r="I10" s="1" t="n">
        <v>5</v>
      </c>
      <c r="J10" s="1" t="n">
        <v>12</v>
      </c>
      <c r="K10" s="1" t="n">
        <v>9</v>
      </c>
      <c r="L10" s="1" t="n">
        <f aca="false">SUM(F10:I10)</f>
        <v>266</v>
      </c>
      <c r="M10" s="14" t="n">
        <v>0.322</v>
      </c>
      <c r="N10" s="1" t="n">
        <v>12</v>
      </c>
      <c r="O10" s="1" t="n">
        <v>9</v>
      </c>
    </row>
    <row r="11" customFormat="false" ht="12.8" hidden="false" customHeight="false" outlineLevel="0" collapsed="false">
      <c r="A11" s="1" t="s">
        <v>704</v>
      </c>
      <c r="B11" s="1" t="n">
        <v>44</v>
      </c>
      <c r="C11" s="1" t="s">
        <v>715</v>
      </c>
      <c r="D11" s="12" t="n">
        <v>10</v>
      </c>
      <c r="E11" s="1" t="s">
        <v>719</v>
      </c>
      <c r="F11" s="1" t="n">
        <v>195</v>
      </c>
      <c r="G11" s="1" t="n">
        <v>67</v>
      </c>
      <c r="H11" s="1" t="n">
        <v>418</v>
      </c>
      <c r="I11" s="1" t="n">
        <v>7</v>
      </c>
      <c r="J11" s="1" t="n">
        <v>41</v>
      </c>
      <c r="K11" s="1" t="n">
        <v>28</v>
      </c>
      <c r="L11" s="1" t="n">
        <f aca="false">SUM(F11:I11)</f>
        <v>687</v>
      </c>
      <c r="M11" s="14" t="n">
        <v>0.385</v>
      </c>
      <c r="N11" s="1" t="n">
        <v>41</v>
      </c>
      <c r="O11" s="1" t="n">
        <v>28</v>
      </c>
    </row>
    <row r="12" customFormat="false" ht="12.8" hidden="false" customHeight="false" outlineLevel="0" collapsed="false">
      <c r="A12" s="1" t="s">
        <v>704</v>
      </c>
      <c r="B12" s="1" t="n">
        <v>76</v>
      </c>
      <c r="C12" s="1" t="s">
        <v>717</v>
      </c>
      <c r="D12" s="12" t="n">
        <v>11</v>
      </c>
      <c r="E12" s="1" t="s">
        <v>720</v>
      </c>
      <c r="F12" s="1" t="n">
        <v>119</v>
      </c>
      <c r="G12" s="1" t="n">
        <v>101</v>
      </c>
      <c r="H12" s="1" t="n">
        <v>201</v>
      </c>
      <c r="I12" s="1" t="n">
        <v>7</v>
      </c>
      <c r="J12" s="1" t="n">
        <v>21</v>
      </c>
      <c r="K12" s="1" t="n">
        <v>26</v>
      </c>
      <c r="L12" s="1" t="n">
        <f aca="false">SUM(F12:I12)</f>
        <v>428</v>
      </c>
      <c r="M12" s="14" t="n">
        <v>0.523</v>
      </c>
      <c r="N12" s="1" t="n">
        <v>21</v>
      </c>
      <c r="O12" s="1" t="n">
        <v>26</v>
      </c>
    </row>
    <row r="13" customFormat="false" ht="12.8" hidden="false" customHeight="false" outlineLevel="0" collapsed="false">
      <c r="A13" s="1" t="s">
        <v>704</v>
      </c>
      <c r="B13" s="1" t="n">
        <v>76</v>
      </c>
      <c r="C13" s="1" t="s">
        <v>717</v>
      </c>
      <c r="D13" s="12" t="n">
        <v>12</v>
      </c>
      <c r="E13" s="1" t="s">
        <v>721</v>
      </c>
      <c r="F13" s="1" t="n">
        <v>44</v>
      </c>
      <c r="G13" s="1" t="n">
        <v>68</v>
      </c>
      <c r="H13" s="1" t="n">
        <v>159</v>
      </c>
      <c r="I13" s="1" t="n">
        <v>2</v>
      </c>
      <c r="J13" s="1" t="n">
        <v>19</v>
      </c>
      <c r="K13" s="1" t="n">
        <v>24</v>
      </c>
      <c r="L13" s="1" t="n">
        <f aca="false">SUM(F13:I13)</f>
        <v>273</v>
      </c>
      <c r="M13" s="14" t="n">
        <v>0.413</v>
      </c>
      <c r="N13" s="1" t="n">
        <v>19</v>
      </c>
      <c r="O13" s="1" t="n">
        <v>24</v>
      </c>
    </row>
    <row r="14" customFormat="false" ht="12.8" hidden="false" customHeight="false" outlineLevel="0" collapsed="false">
      <c r="A14" s="1" t="s">
        <v>704</v>
      </c>
      <c r="B14" s="1" t="n">
        <v>93</v>
      </c>
      <c r="C14" s="1" t="s">
        <v>710</v>
      </c>
      <c r="D14" s="12" t="n">
        <v>13</v>
      </c>
      <c r="E14" s="1" t="s">
        <v>722</v>
      </c>
      <c r="F14" s="1" t="n">
        <v>739</v>
      </c>
      <c r="G14" s="1" t="n">
        <v>378</v>
      </c>
      <c r="H14" s="1" t="n">
        <v>3258</v>
      </c>
      <c r="I14" s="1" t="n">
        <v>63</v>
      </c>
      <c r="J14" s="1" t="n">
        <v>344</v>
      </c>
      <c r="K14" s="1" t="n">
        <v>151</v>
      </c>
      <c r="L14" s="1" t="n">
        <f aca="false">SUM(F14:I14)</f>
        <v>4438</v>
      </c>
      <c r="M14" s="14" t="n">
        <v>0.255</v>
      </c>
      <c r="N14" s="1" t="n">
        <v>344</v>
      </c>
      <c r="O14" s="1" t="n">
        <v>151</v>
      </c>
    </row>
    <row r="15" customFormat="false" ht="12.8" hidden="false" customHeight="false" outlineLevel="0" collapsed="false">
      <c r="A15" s="1" t="s">
        <v>704</v>
      </c>
      <c r="B15" s="1" t="n">
        <v>28</v>
      </c>
      <c r="C15" s="1" t="s">
        <v>723</v>
      </c>
      <c r="D15" s="12" t="n">
        <v>14</v>
      </c>
      <c r="E15" s="1" t="s">
        <v>724</v>
      </c>
      <c r="F15" s="1" t="n">
        <v>356</v>
      </c>
      <c r="G15" s="1" t="n">
        <v>155</v>
      </c>
      <c r="H15" s="1" t="n">
        <v>798</v>
      </c>
      <c r="I15" s="1" t="n">
        <v>36</v>
      </c>
      <c r="J15" s="1" t="n">
        <v>129</v>
      </c>
      <c r="K15" s="1" t="n">
        <v>49</v>
      </c>
      <c r="L15" s="1" t="n">
        <f aca="false">SUM(F15:I15)</f>
        <v>1345</v>
      </c>
      <c r="M15" s="14" t="n">
        <v>0.39</v>
      </c>
      <c r="N15" s="1" t="n">
        <v>129</v>
      </c>
      <c r="O15" s="1" t="n">
        <v>49</v>
      </c>
    </row>
    <row r="16" customFormat="false" ht="12.8" hidden="false" customHeight="false" outlineLevel="0" collapsed="false">
      <c r="A16" s="1" t="s">
        <v>704</v>
      </c>
      <c r="B16" s="1" t="n">
        <v>84</v>
      </c>
      <c r="C16" s="1" t="s">
        <v>705</v>
      </c>
      <c r="D16" s="12" t="n">
        <v>15</v>
      </c>
      <c r="E16" s="1" t="s">
        <v>725</v>
      </c>
      <c r="F16" s="1" t="n">
        <v>95</v>
      </c>
      <c r="G16" s="1" t="n">
        <v>39</v>
      </c>
      <c r="H16" s="1" t="n">
        <v>136</v>
      </c>
      <c r="I16" s="1" t="n">
        <v>0</v>
      </c>
      <c r="J16" s="1" t="n">
        <v>22</v>
      </c>
      <c r="K16" s="1" t="n">
        <v>16</v>
      </c>
      <c r="L16" s="1" t="n">
        <f aca="false">SUM(F16:I16)</f>
        <v>270</v>
      </c>
      <c r="M16" s="14" t="n">
        <v>0.496</v>
      </c>
      <c r="N16" s="1" t="n">
        <v>22</v>
      </c>
      <c r="O16" s="1" t="n">
        <v>16</v>
      </c>
    </row>
    <row r="17" customFormat="false" ht="12.8" hidden="false" customHeight="false" outlineLevel="0" collapsed="false">
      <c r="A17" s="1" t="s">
        <v>704</v>
      </c>
      <c r="B17" s="1" t="n">
        <v>75</v>
      </c>
      <c r="C17" s="1" t="s">
        <v>726</v>
      </c>
      <c r="D17" s="12" t="n">
        <v>16</v>
      </c>
      <c r="E17" s="1" t="s">
        <v>727</v>
      </c>
      <c r="F17" s="1" t="n">
        <v>81</v>
      </c>
      <c r="G17" s="1" t="n">
        <v>93</v>
      </c>
      <c r="H17" s="1" t="n">
        <v>181</v>
      </c>
      <c r="I17" s="1" t="n">
        <v>0</v>
      </c>
      <c r="J17" s="1" t="n">
        <v>32</v>
      </c>
      <c r="K17" s="1" t="n">
        <v>36</v>
      </c>
      <c r="L17" s="1" t="n">
        <f aca="false">SUM(F17:I17)</f>
        <v>355</v>
      </c>
      <c r="M17" s="14" t="n">
        <v>0.49</v>
      </c>
      <c r="N17" s="1" t="n">
        <v>32</v>
      </c>
      <c r="O17" s="1" t="n">
        <v>36</v>
      </c>
    </row>
    <row r="18" customFormat="false" ht="12.8" hidden="false" customHeight="false" outlineLevel="0" collapsed="false">
      <c r="A18" s="1" t="s">
        <v>704</v>
      </c>
      <c r="B18" s="1" t="n">
        <v>75</v>
      </c>
      <c r="C18" s="1" t="s">
        <v>726</v>
      </c>
      <c r="D18" s="12" t="n">
        <v>17</v>
      </c>
      <c r="E18" s="1" t="s">
        <v>728</v>
      </c>
      <c r="F18" s="1" t="n">
        <v>138</v>
      </c>
      <c r="G18" s="1" t="n">
        <v>61</v>
      </c>
      <c r="H18" s="1" t="n">
        <v>397</v>
      </c>
      <c r="I18" s="1" t="n">
        <v>16</v>
      </c>
      <c r="J18" s="1" t="n">
        <v>50</v>
      </c>
      <c r="K18" s="1" t="n">
        <v>19</v>
      </c>
      <c r="L18" s="1" t="n">
        <f aca="false">SUM(F18:I18)</f>
        <v>612</v>
      </c>
      <c r="M18" s="14" t="n">
        <v>0.334</v>
      </c>
      <c r="N18" s="1" t="n">
        <v>50</v>
      </c>
      <c r="O18" s="1" t="n">
        <v>19</v>
      </c>
    </row>
    <row r="19" customFormat="false" ht="12.8" hidden="false" customHeight="false" outlineLevel="0" collapsed="false">
      <c r="A19" s="1" t="s">
        <v>704</v>
      </c>
      <c r="B19" s="1" t="n">
        <v>24</v>
      </c>
      <c r="C19" s="1" t="s">
        <v>729</v>
      </c>
      <c r="D19" s="12" t="n">
        <v>18</v>
      </c>
      <c r="E19" s="1" t="s">
        <v>730</v>
      </c>
      <c r="F19" s="1" t="n">
        <v>185</v>
      </c>
      <c r="G19" s="1" t="n">
        <v>70</v>
      </c>
      <c r="H19" s="1" t="n">
        <v>361</v>
      </c>
      <c r="I19" s="1" t="n">
        <v>1</v>
      </c>
      <c r="J19" s="1" t="n">
        <v>51</v>
      </c>
      <c r="K19" s="1" t="n">
        <v>37</v>
      </c>
      <c r="L19" s="1" t="n">
        <f aca="false">SUM(F19:I19)</f>
        <v>617</v>
      </c>
      <c r="M19" s="14" t="n">
        <v>0.414</v>
      </c>
      <c r="N19" s="1" t="n">
        <v>51</v>
      </c>
      <c r="O19" s="1" t="n">
        <v>37</v>
      </c>
    </row>
    <row r="20" customFormat="false" ht="12.8" hidden="false" customHeight="false" outlineLevel="0" collapsed="false">
      <c r="A20" s="1" t="s">
        <v>704</v>
      </c>
      <c r="B20" s="1" t="n">
        <v>75</v>
      </c>
      <c r="C20" s="1" t="s">
        <v>726</v>
      </c>
      <c r="D20" s="12" t="n">
        <v>19</v>
      </c>
      <c r="E20" s="1" t="s">
        <v>731</v>
      </c>
      <c r="F20" s="1" t="n">
        <v>86</v>
      </c>
      <c r="G20" s="1" t="n">
        <v>35</v>
      </c>
      <c r="H20" s="1" t="n">
        <v>171</v>
      </c>
      <c r="I20" s="1" t="n">
        <v>1</v>
      </c>
      <c r="J20" s="1" t="n">
        <v>28</v>
      </c>
      <c r="K20" s="1" t="n">
        <v>15</v>
      </c>
      <c r="L20" s="1" t="n">
        <f aca="false">SUM(F20:I20)</f>
        <v>293</v>
      </c>
      <c r="M20" s="14" t="n">
        <v>0.414</v>
      </c>
      <c r="N20" s="1" t="n">
        <v>28</v>
      </c>
      <c r="O20" s="1" t="n">
        <v>15</v>
      </c>
    </row>
    <row r="21" customFormat="false" ht="12.8" hidden="false" customHeight="false" outlineLevel="0" collapsed="false">
      <c r="A21" s="1" t="s">
        <v>704</v>
      </c>
      <c r="B21" s="1" t="n">
        <v>94</v>
      </c>
      <c r="C21" s="1" t="s">
        <v>732</v>
      </c>
      <c r="D21" s="12" t="n">
        <v>20</v>
      </c>
      <c r="E21" s="1" t="s">
        <v>732</v>
      </c>
      <c r="F21" s="1" t="n">
        <v>1</v>
      </c>
      <c r="G21" s="1" t="n">
        <v>2</v>
      </c>
      <c r="H21" s="1" t="n">
        <v>0</v>
      </c>
      <c r="I21" s="1" t="n">
        <v>0</v>
      </c>
      <c r="J21" s="1" t="n">
        <v>0</v>
      </c>
      <c r="K21" s="1" t="n">
        <v>0</v>
      </c>
      <c r="L21" s="1" t="n">
        <f aca="false">SUM(F21:I21)</f>
        <v>3</v>
      </c>
      <c r="M21" s="1" t="n">
        <v>1</v>
      </c>
      <c r="N21" s="1" t="n">
        <v>0</v>
      </c>
      <c r="O21" s="1" t="n">
        <v>0</v>
      </c>
    </row>
    <row r="22" customFormat="false" ht="12.8" hidden="false" customHeight="false" outlineLevel="0" collapsed="false">
      <c r="A22" s="1" t="s">
        <v>704</v>
      </c>
      <c r="B22" s="1" t="n">
        <v>27</v>
      </c>
      <c r="C22" s="1" t="s">
        <v>733</v>
      </c>
      <c r="D22" s="12" t="n">
        <v>21</v>
      </c>
      <c r="E22" s="1" t="s">
        <v>734</v>
      </c>
      <c r="F22" s="1" t="n">
        <v>385</v>
      </c>
      <c r="G22" s="1" t="n">
        <v>233</v>
      </c>
      <c r="H22" s="1" t="n">
        <v>902</v>
      </c>
      <c r="I22" s="1" t="n">
        <v>13</v>
      </c>
      <c r="J22" s="1" t="n">
        <v>77</v>
      </c>
      <c r="K22" s="1" t="n">
        <v>85</v>
      </c>
      <c r="L22" s="1" t="n">
        <f aca="false">SUM(F22:I22)</f>
        <v>1533</v>
      </c>
      <c r="M22" s="14" t="n">
        <v>0.407</v>
      </c>
      <c r="N22" s="1" t="n">
        <v>77</v>
      </c>
      <c r="O22" s="1" t="n">
        <v>85</v>
      </c>
    </row>
    <row r="23" customFormat="false" ht="12.8" hidden="false" customHeight="false" outlineLevel="0" collapsed="false">
      <c r="A23" s="1" t="s">
        <v>704</v>
      </c>
      <c r="B23" s="1" t="n">
        <v>53</v>
      </c>
      <c r="C23" s="1" t="s">
        <v>735</v>
      </c>
      <c r="D23" s="12" t="n">
        <v>22</v>
      </c>
      <c r="E23" s="1" t="s">
        <v>736</v>
      </c>
      <c r="F23" s="1" t="n">
        <v>166</v>
      </c>
      <c r="G23" s="1" t="n">
        <v>160</v>
      </c>
      <c r="H23" s="1" t="n">
        <v>610</v>
      </c>
      <c r="I23" s="1" t="n">
        <v>8</v>
      </c>
      <c r="J23" s="1" t="n">
        <v>50</v>
      </c>
      <c r="K23" s="1" t="n">
        <v>27</v>
      </c>
      <c r="L23" s="1" t="n">
        <f aca="false">SUM(F23:I23)</f>
        <v>944</v>
      </c>
      <c r="M23" s="14" t="n">
        <v>0.348</v>
      </c>
      <c r="N23" s="1" t="n">
        <v>50</v>
      </c>
      <c r="O23" s="1" t="n">
        <v>27</v>
      </c>
    </row>
    <row r="24" customFormat="false" ht="12.8" hidden="false" customHeight="false" outlineLevel="0" collapsed="false">
      <c r="A24" s="1" t="s">
        <v>704</v>
      </c>
      <c r="B24" s="1" t="n">
        <v>75</v>
      </c>
      <c r="C24" s="1" t="s">
        <v>726</v>
      </c>
      <c r="D24" s="12" t="n">
        <v>23</v>
      </c>
      <c r="E24" s="1" t="s">
        <v>737</v>
      </c>
      <c r="F24" s="1" t="n">
        <v>60</v>
      </c>
      <c r="G24" s="1" t="n">
        <v>36</v>
      </c>
      <c r="H24" s="1" t="n">
        <v>81</v>
      </c>
      <c r="I24" s="1" t="n">
        <v>0</v>
      </c>
      <c r="J24" s="1" t="n">
        <v>38</v>
      </c>
      <c r="K24" s="1" t="n">
        <v>8</v>
      </c>
      <c r="L24" s="1" t="n">
        <f aca="false">SUM(F24:I24)</f>
        <v>177</v>
      </c>
      <c r="M24" s="14" t="n">
        <v>0.542</v>
      </c>
      <c r="N24" s="1" t="n">
        <v>38</v>
      </c>
      <c r="O24" s="1" t="n">
        <v>8</v>
      </c>
    </row>
    <row r="25" customFormat="false" ht="12.8" hidden="false" customHeight="false" outlineLevel="0" collapsed="false">
      <c r="A25" s="1" t="s">
        <v>704</v>
      </c>
      <c r="B25" s="1" t="n">
        <v>75</v>
      </c>
      <c r="C25" s="1" t="s">
        <v>726</v>
      </c>
      <c r="D25" s="12" t="n">
        <v>24</v>
      </c>
      <c r="E25" s="1" t="s">
        <v>738</v>
      </c>
      <c r="F25" s="1" t="n">
        <v>104</v>
      </c>
      <c r="G25" s="1" t="n">
        <v>116</v>
      </c>
      <c r="H25" s="1" t="n">
        <v>182</v>
      </c>
      <c r="I25" s="1" t="n">
        <v>12</v>
      </c>
      <c r="J25" s="1" t="n">
        <v>43</v>
      </c>
      <c r="K25" s="1" t="n">
        <v>13</v>
      </c>
      <c r="L25" s="1" t="n">
        <f aca="false">SUM(F25:I25)</f>
        <v>414</v>
      </c>
      <c r="M25" s="14" t="n">
        <v>0.547</v>
      </c>
      <c r="N25" s="1" t="n">
        <v>43</v>
      </c>
      <c r="O25" s="1" t="n">
        <v>13</v>
      </c>
    </row>
    <row r="26" customFormat="false" ht="12.8" hidden="false" customHeight="false" outlineLevel="0" collapsed="false">
      <c r="A26" s="1" t="s">
        <v>704</v>
      </c>
      <c r="B26" s="1" t="n">
        <v>27</v>
      </c>
      <c r="C26" s="1" t="s">
        <v>733</v>
      </c>
      <c r="D26" s="12" t="n">
        <v>25</v>
      </c>
      <c r="E26" s="1" t="s">
        <v>739</v>
      </c>
      <c r="F26" s="1" t="n">
        <v>244</v>
      </c>
      <c r="G26" s="1" t="n">
        <v>207</v>
      </c>
      <c r="H26" s="1" t="n">
        <v>500</v>
      </c>
      <c r="I26" s="1" t="n">
        <v>5</v>
      </c>
      <c r="J26" s="1" t="n">
        <v>45</v>
      </c>
      <c r="K26" s="1" t="n">
        <v>32</v>
      </c>
      <c r="L26" s="1" t="n">
        <f aca="false">SUM(F26:I26)</f>
        <v>956</v>
      </c>
      <c r="M26" s="14" t="n">
        <v>0.474</v>
      </c>
      <c r="N26" s="1" t="n">
        <v>45</v>
      </c>
      <c r="O26" s="1" t="n">
        <v>32</v>
      </c>
    </row>
    <row r="27" customFormat="false" ht="12.8" hidden="false" customHeight="false" outlineLevel="0" collapsed="false">
      <c r="A27" s="1" t="s">
        <v>704</v>
      </c>
      <c r="B27" s="1" t="n">
        <v>84</v>
      </c>
      <c r="C27" s="1" t="s">
        <v>705</v>
      </c>
      <c r="D27" s="12" t="n">
        <v>26</v>
      </c>
      <c r="E27" s="1" t="s">
        <v>740</v>
      </c>
      <c r="F27" s="1" t="n">
        <v>136</v>
      </c>
      <c r="G27" s="1" t="n">
        <v>139</v>
      </c>
      <c r="H27" s="1" t="n">
        <v>555</v>
      </c>
      <c r="I27" s="1" t="n">
        <v>17</v>
      </c>
      <c r="J27" s="1" t="n">
        <v>78</v>
      </c>
      <c r="K27" s="1" t="n">
        <v>33</v>
      </c>
      <c r="L27" s="1" t="n">
        <f aca="false">SUM(F27:I27)</f>
        <v>847</v>
      </c>
      <c r="M27" s="14" t="n">
        <v>0.331</v>
      </c>
      <c r="N27" s="1" t="n">
        <v>78</v>
      </c>
      <c r="O27" s="1" t="n">
        <v>33</v>
      </c>
    </row>
    <row r="28" customFormat="false" ht="12.8" hidden="false" customHeight="false" outlineLevel="0" collapsed="false">
      <c r="A28" s="1" t="s">
        <v>704</v>
      </c>
      <c r="B28" s="1" t="n">
        <v>28</v>
      </c>
      <c r="C28" s="1" t="s">
        <v>723</v>
      </c>
      <c r="D28" s="12" t="n">
        <v>27</v>
      </c>
      <c r="E28" s="1" t="s">
        <v>741</v>
      </c>
      <c r="F28" s="1" t="n">
        <v>192</v>
      </c>
      <c r="G28" s="1" t="n">
        <v>97</v>
      </c>
      <c r="H28" s="1" t="n">
        <v>642</v>
      </c>
      <c r="I28" s="1" t="n">
        <v>15</v>
      </c>
      <c r="J28" s="1" t="n">
        <v>94</v>
      </c>
      <c r="K28" s="1" t="n">
        <v>41</v>
      </c>
      <c r="L28" s="1" t="n">
        <f aca="false">SUM(F28:I28)</f>
        <v>946</v>
      </c>
      <c r="M28" s="14" t="n">
        <v>0.31</v>
      </c>
      <c r="N28" s="1" t="n">
        <v>94</v>
      </c>
      <c r="O28" s="1" t="n">
        <v>41</v>
      </c>
    </row>
    <row r="29" customFormat="false" ht="12.8" hidden="false" customHeight="false" outlineLevel="0" collapsed="false">
      <c r="A29" s="1" t="s">
        <v>704</v>
      </c>
      <c r="B29" s="1" t="n">
        <v>24</v>
      </c>
      <c r="C29" s="1" t="s">
        <v>729</v>
      </c>
      <c r="D29" s="12" t="n">
        <v>28</v>
      </c>
      <c r="E29" s="1" t="s">
        <v>742</v>
      </c>
      <c r="F29" s="1" t="n">
        <v>165</v>
      </c>
      <c r="G29" s="1" t="n">
        <v>61</v>
      </c>
      <c r="H29" s="1" t="n">
        <v>294</v>
      </c>
      <c r="I29" s="1" t="n">
        <v>2</v>
      </c>
      <c r="J29" s="1" t="n">
        <v>54</v>
      </c>
      <c r="K29" s="1" t="n">
        <v>40</v>
      </c>
      <c r="L29" s="1" t="n">
        <f aca="false">SUM(F29:I29)</f>
        <v>522</v>
      </c>
      <c r="M29" s="14" t="n">
        <v>0.435</v>
      </c>
      <c r="N29" s="1" t="n">
        <v>54</v>
      </c>
      <c r="O29" s="1" t="n">
        <v>40</v>
      </c>
    </row>
    <row r="30" customFormat="false" ht="12.8" hidden="false" customHeight="false" outlineLevel="0" collapsed="false">
      <c r="A30" s="1" t="s">
        <v>704</v>
      </c>
      <c r="B30" s="1" t="n">
        <v>53</v>
      </c>
      <c r="C30" s="1" t="s">
        <v>735</v>
      </c>
      <c r="D30" s="12" t="n">
        <v>29</v>
      </c>
      <c r="E30" s="1" t="s">
        <v>743</v>
      </c>
      <c r="F30" s="1" t="n">
        <v>232</v>
      </c>
      <c r="G30" s="1" t="n">
        <v>140</v>
      </c>
      <c r="H30" s="1" t="n">
        <v>556</v>
      </c>
      <c r="I30" s="1" t="n">
        <v>10</v>
      </c>
      <c r="J30" s="1" t="n">
        <v>79</v>
      </c>
      <c r="K30" s="1" t="n">
        <v>53</v>
      </c>
      <c r="L30" s="1" t="n">
        <f aca="false">SUM(F30:I30)</f>
        <v>938</v>
      </c>
      <c r="M30" s="14" t="n">
        <v>0.401</v>
      </c>
      <c r="N30" s="1" t="n">
        <v>79</v>
      </c>
      <c r="O30" s="1" t="n">
        <v>53</v>
      </c>
    </row>
    <row r="31" customFormat="false" ht="12.8" hidden="false" customHeight="false" outlineLevel="0" collapsed="false">
      <c r="A31" s="1" t="s">
        <v>704</v>
      </c>
      <c r="B31" s="1" t="n">
        <v>76</v>
      </c>
      <c r="C31" s="1" t="s">
        <v>717</v>
      </c>
      <c r="D31" s="12" t="n">
        <v>30</v>
      </c>
      <c r="E31" s="1" t="s">
        <v>744</v>
      </c>
      <c r="F31" s="1" t="n">
        <v>152</v>
      </c>
      <c r="G31" s="1" t="n">
        <v>76</v>
      </c>
      <c r="H31" s="1" t="n">
        <v>439</v>
      </c>
      <c r="I31" s="1" t="n">
        <v>23</v>
      </c>
      <c r="J31" s="1" t="n">
        <v>45</v>
      </c>
      <c r="K31" s="1" t="n">
        <v>37</v>
      </c>
      <c r="L31" s="1" t="n">
        <f aca="false">SUM(F31:I31)</f>
        <v>690</v>
      </c>
      <c r="M31" s="14" t="n">
        <v>0.342</v>
      </c>
      <c r="N31" s="1" t="n">
        <v>45</v>
      </c>
      <c r="O31" s="1" t="n">
        <v>37</v>
      </c>
    </row>
    <row r="32" customFormat="false" ht="12.8" hidden="false" customHeight="false" outlineLevel="0" collapsed="false">
      <c r="A32" s="1" t="s">
        <v>704</v>
      </c>
      <c r="B32" s="1" t="n">
        <v>76</v>
      </c>
      <c r="C32" s="1" t="s">
        <v>717</v>
      </c>
      <c r="D32" s="12" t="n">
        <v>31</v>
      </c>
      <c r="E32" s="1" t="s">
        <v>745</v>
      </c>
      <c r="F32" s="1" t="n">
        <v>556</v>
      </c>
      <c r="G32" s="1" t="n">
        <v>257</v>
      </c>
      <c r="H32" s="1" t="n">
        <v>2166</v>
      </c>
      <c r="I32" s="1" t="n">
        <v>54</v>
      </c>
      <c r="J32" s="1" t="n">
        <v>222</v>
      </c>
      <c r="K32" s="1" t="n">
        <v>106</v>
      </c>
      <c r="L32" s="1" t="n">
        <f aca="false">SUM(F32:I32)</f>
        <v>3033</v>
      </c>
      <c r="M32" s="14" t="n">
        <v>0.273</v>
      </c>
      <c r="N32" s="1" t="n">
        <v>222</v>
      </c>
      <c r="O32" s="1" t="n">
        <v>106</v>
      </c>
    </row>
    <row r="33" customFormat="false" ht="12.8" hidden="false" customHeight="false" outlineLevel="0" collapsed="false">
      <c r="A33" s="1" t="s">
        <v>704</v>
      </c>
      <c r="B33" s="1" t="n">
        <v>76</v>
      </c>
      <c r="C33" s="1" t="s">
        <v>717</v>
      </c>
      <c r="D33" s="12" t="n">
        <v>32</v>
      </c>
      <c r="E33" s="1" t="s">
        <v>746</v>
      </c>
      <c r="F33" s="1" t="n">
        <v>57</v>
      </c>
      <c r="G33" s="1" t="n">
        <v>17</v>
      </c>
      <c r="H33" s="1" t="n">
        <v>113</v>
      </c>
      <c r="I33" s="1" t="n">
        <v>0</v>
      </c>
      <c r="J33" s="1" t="n">
        <v>39</v>
      </c>
      <c r="K33" s="1" t="n">
        <v>9</v>
      </c>
      <c r="L33" s="1" t="n">
        <f aca="false">SUM(F33:I33)</f>
        <v>187</v>
      </c>
      <c r="M33" s="14" t="n">
        <v>0.396</v>
      </c>
      <c r="N33" s="1" t="n">
        <v>39</v>
      </c>
      <c r="O33" s="1" t="n">
        <v>9</v>
      </c>
    </row>
    <row r="34" customFormat="false" ht="12.8" hidden="false" customHeight="false" outlineLevel="0" collapsed="false">
      <c r="A34" s="1" t="s">
        <v>704</v>
      </c>
      <c r="B34" s="1" t="n">
        <v>75</v>
      </c>
      <c r="C34" s="1" t="s">
        <v>726</v>
      </c>
      <c r="D34" s="12" t="n">
        <v>33</v>
      </c>
      <c r="E34" s="1" t="s">
        <v>747</v>
      </c>
      <c r="F34" s="1" t="n">
        <v>567</v>
      </c>
      <c r="G34" s="1" t="n">
        <v>377</v>
      </c>
      <c r="H34" s="1" t="n">
        <v>2295</v>
      </c>
      <c r="I34" s="1" t="n">
        <v>39</v>
      </c>
      <c r="J34" s="1" t="n">
        <v>227</v>
      </c>
      <c r="K34" s="1" t="n">
        <v>91</v>
      </c>
      <c r="L34" s="1" t="n">
        <f aca="false">SUM(F34:I34)</f>
        <v>3278</v>
      </c>
      <c r="M34" s="14" t="n">
        <v>0.291</v>
      </c>
      <c r="N34" s="1" t="n">
        <v>227</v>
      </c>
      <c r="O34" s="1" t="n">
        <v>91</v>
      </c>
    </row>
    <row r="35" customFormat="false" ht="12.8" hidden="false" customHeight="false" outlineLevel="0" collapsed="false">
      <c r="A35" s="1" t="s">
        <v>704</v>
      </c>
      <c r="B35" s="1" t="n">
        <v>76</v>
      </c>
      <c r="C35" s="1" t="s">
        <v>717</v>
      </c>
      <c r="D35" s="12" t="n">
        <v>34</v>
      </c>
      <c r="E35" s="1" t="s">
        <v>748</v>
      </c>
      <c r="F35" s="1" t="n">
        <v>242</v>
      </c>
      <c r="G35" s="1" t="n">
        <v>240</v>
      </c>
      <c r="H35" s="1" t="n">
        <v>993</v>
      </c>
      <c r="I35" s="1" t="n">
        <v>37</v>
      </c>
      <c r="J35" s="1" t="n">
        <v>118</v>
      </c>
      <c r="K35" s="1" t="n">
        <v>70</v>
      </c>
      <c r="L35" s="1" t="n">
        <f aca="false">SUM(F35:I35)</f>
        <v>1512</v>
      </c>
      <c r="M35" s="14" t="n">
        <v>0.327</v>
      </c>
      <c r="N35" s="1" t="n">
        <v>118</v>
      </c>
      <c r="O35" s="1" t="n">
        <v>70</v>
      </c>
    </row>
    <row r="36" customFormat="false" ht="12.8" hidden="false" customHeight="false" outlineLevel="0" collapsed="false">
      <c r="A36" s="1" t="s">
        <v>704</v>
      </c>
      <c r="B36" s="1" t="n">
        <v>53</v>
      </c>
      <c r="C36" s="1" t="s">
        <v>735</v>
      </c>
      <c r="D36" s="12" t="n">
        <v>35</v>
      </c>
      <c r="E36" s="1" t="s">
        <v>749</v>
      </c>
      <c r="F36" s="1" t="n">
        <v>692</v>
      </c>
      <c r="G36" s="1" t="n">
        <v>400</v>
      </c>
      <c r="H36" s="1" t="n">
        <v>1568</v>
      </c>
      <c r="I36" s="1" t="n">
        <v>20</v>
      </c>
      <c r="J36" s="1" t="n">
        <v>193</v>
      </c>
      <c r="K36" s="1" t="n">
        <v>100</v>
      </c>
      <c r="L36" s="1" t="n">
        <f aca="false">SUM(F36:I36)</f>
        <v>2680</v>
      </c>
      <c r="M36" s="14" t="n">
        <v>0.411</v>
      </c>
      <c r="N36" s="1" t="n">
        <v>193</v>
      </c>
      <c r="O36" s="1" t="n">
        <v>100</v>
      </c>
    </row>
    <row r="37" customFormat="false" ht="12.8" hidden="false" customHeight="false" outlineLevel="0" collapsed="false">
      <c r="A37" s="1" t="s">
        <v>704</v>
      </c>
      <c r="B37" s="1" t="n">
        <v>24</v>
      </c>
      <c r="C37" s="1" t="s">
        <v>729</v>
      </c>
      <c r="D37" s="12" t="n">
        <v>36</v>
      </c>
      <c r="E37" s="1" t="s">
        <v>750</v>
      </c>
      <c r="F37" s="1" t="n">
        <v>88</v>
      </c>
      <c r="G37" s="1" t="n">
        <v>39</v>
      </c>
      <c r="H37" s="1" t="n">
        <v>202</v>
      </c>
      <c r="I37" s="1" t="n">
        <v>0</v>
      </c>
      <c r="J37" s="1" t="n">
        <v>23</v>
      </c>
      <c r="K37" s="1" t="n">
        <v>15</v>
      </c>
      <c r="L37" s="1" t="n">
        <f aca="false">SUM(F37:I37)</f>
        <v>329</v>
      </c>
      <c r="M37" s="14" t="n">
        <v>0.386</v>
      </c>
      <c r="N37" s="1" t="n">
        <v>23</v>
      </c>
      <c r="O37" s="1" t="n">
        <v>15</v>
      </c>
    </row>
    <row r="38" customFormat="false" ht="12.8" hidden="false" customHeight="false" outlineLevel="0" collapsed="false">
      <c r="A38" s="1" t="s">
        <v>704</v>
      </c>
      <c r="B38" s="1" t="n">
        <v>24</v>
      </c>
      <c r="C38" s="1" t="s">
        <v>729</v>
      </c>
      <c r="D38" s="12" t="n">
        <v>37</v>
      </c>
      <c r="E38" s="1" t="s">
        <v>751</v>
      </c>
      <c r="F38" s="1" t="n">
        <v>301</v>
      </c>
      <c r="G38" s="1" t="n">
        <v>207</v>
      </c>
      <c r="H38" s="1" t="n">
        <v>653</v>
      </c>
      <c r="I38" s="1" t="n">
        <v>9</v>
      </c>
      <c r="J38" s="1" t="n">
        <v>71</v>
      </c>
      <c r="K38" s="1" t="n">
        <v>49</v>
      </c>
      <c r="L38" s="1" t="n">
        <f aca="false">SUM(F38:I38)</f>
        <v>1170</v>
      </c>
      <c r="M38" s="14" t="n">
        <v>0.438</v>
      </c>
      <c r="N38" s="1" t="n">
        <v>71</v>
      </c>
      <c r="O38" s="1" t="n">
        <v>49</v>
      </c>
    </row>
    <row r="39" customFormat="false" ht="12.8" hidden="false" customHeight="false" outlineLevel="0" collapsed="false">
      <c r="A39" s="1" t="s">
        <v>704</v>
      </c>
      <c r="B39" s="1" t="n">
        <v>84</v>
      </c>
      <c r="C39" s="1" t="s">
        <v>705</v>
      </c>
      <c r="D39" s="12" t="n">
        <v>38</v>
      </c>
      <c r="E39" s="1" t="s">
        <v>752</v>
      </c>
      <c r="F39" s="1" t="n">
        <v>513</v>
      </c>
      <c r="G39" s="1" t="n">
        <v>273</v>
      </c>
      <c r="H39" s="1" t="n">
        <v>1190</v>
      </c>
      <c r="I39" s="1" t="n">
        <v>27</v>
      </c>
      <c r="J39" s="1" t="n">
        <v>146</v>
      </c>
      <c r="K39" s="1" t="n">
        <v>157</v>
      </c>
      <c r="L39" s="1" t="n">
        <f aca="false">SUM(F39:I39)</f>
        <v>2003</v>
      </c>
      <c r="M39" s="14" t="n">
        <v>0.398</v>
      </c>
      <c r="N39" s="1" t="n">
        <v>146</v>
      </c>
      <c r="O39" s="1" t="n">
        <v>157</v>
      </c>
    </row>
    <row r="40" customFormat="false" ht="12.8" hidden="false" customHeight="false" outlineLevel="0" collapsed="false">
      <c r="A40" s="1" t="s">
        <v>704</v>
      </c>
      <c r="B40" s="1" t="n">
        <v>27</v>
      </c>
      <c r="C40" s="1" t="s">
        <v>733</v>
      </c>
      <c r="D40" s="12" t="n">
        <v>39</v>
      </c>
      <c r="E40" s="1" t="s">
        <v>753</v>
      </c>
      <c r="F40" s="1" t="n">
        <v>83</v>
      </c>
      <c r="G40" s="1" t="n">
        <v>29</v>
      </c>
      <c r="H40" s="1" t="n">
        <v>187</v>
      </c>
      <c r="I40" s="1" t="n">
        <v>1</v>
      </c>
      <c r="J40" s="1" t="n">
        <v>29</v>
      </c>
      <c r="K40" s="1" t="n">
        <v>19</v>
      </c>
      <c r="L40" s="1" t="n">
        <f aca="false">SUM(F40:I40)</f>
        <v>300</v>
      </c>
      <c r="M40" s="14" t="n">
        <v>0.375</v>
      </c>
      <c r="N40" s="1" t="n">
        <v>29</v>
      </c>
      <c r="O40" s="1" t="n">
        <v>19</v>
      </c>
    </row>
    <row r="41" customFormat="false" ht="12.8" hidden="false" customHeight="false" outlineLevel="0" collapsed="false">
      <c r="A41" s="1" t="s">
        <v>704</v>
      </c>
      <c r="B41" s="1" t="n">
        <v>75</v>
      </c>
      <c r="C41" s="1" t="s">
        <v>726</v>
      </c>
      <c r="D41" s="12" t="n">
        <v>40</v>
      </c>
      <c r="E41" s="1" t="s">
        <v>754</v>
      </c>
      <c r="F41" s="1" t="n">
        <v>137</v>
      </c>
      <c r="G41" s="1" t="n">
        <v>83</v>
      </c>
      <c r="H41" s="1" t="n">
        <v>256</v>
      </c>
      <c r="I41" s="1" t="n">
        <v>3</v>
      </c>
      <c r="J41" s="1" t="n">
        <v>56</v>
      </c>
      <c r="K41" s="1" t="n">
        <v>12</v>
      </c>
      <c r="L41" s="1" t="n">
        <f aca="false">SUM(F41:I41)</f>
        <v>479</v>
      </c>
      <c r="M41" s="14" t="n">
        <v>0.462</v>
      </c>
      <c r="N41" s="1" t="n">
        <v>56</v>
      </c>
      <c r="O41" s="1" t="n">
        <v>12</v>
      </c>
    </row>
    <row r="42" customFormat="false" ht="12.8" hidden="false" customHeight="false" outlineLevel="0" collapsed="false">
      <c r="A42" s="1" t="s">
        <v>704</v>
      </c>
      <c r="B42" s="1" t="n">
        <v>24</v>
      </c>
      <c r="C42" s="1" t="s">
        <v>729</v>
      </c>
      <c r="D42" s="12" t="n">
        <v>41</v>
      </c>
      <c r="E42" s="1" t="s">
        <v>755</v>
      </c>
      <c r="F42" s="1" t="n">
        <v>183</v>
      </c>
      <c r="G42" s="1" t="n">
        <v>71</v>
      </c>
      <c r="H42" s="1" t="n">
        <v>423</v>
      </c>
      <c r="I42" s="1" t="n">
        <v>10</v>
      </c>
      <c r="J42" s="1" t="n">
        <v>51</v>
      </c>
      <c r="K42" s="1" t="n">
        <v>34</v>
      </c>
      <c r="L42" s="1" t="n">
        <f aca="false">SUM(F42:I42)</f>
        <v>687</v>
      </c>
      <c r="M42" s="14" t="n">
        <v>0.375</v>
      </c>
      <c r="N42" s="1" t="n">
        <v>51</v>
      </c>
      <c r="O42" s="1" t="n">
        <v>34</v>
      </c>
    </row>
    <row r="43" customFormat="false" ht="12.8" hidden="false" customHeight="false" outlineLevel="0" collapsed="false">
      <c r="A43" s="1" t="s">
        <v>704</v>
      </c>
      <c r="B43" s="1" t="n">
        <v>84</v>
      </c>
      <c r="C43" s="1" t="s">
        <v>705</v>
      </c>
      <c r="D43" s="12" t="n">
        <v>42</v>
      </c>
      <c r="E43" s="1" t="s">
        <v>756</v>
      </c>
      <c r="F43" s="1" t="n">
        <v>313</v>
      </c>
      <c r="G43" s="1" t="n">
        <v>256</v>
      </c>
      <c r="H43" s="1" t="n">
        <v>905</v>
      </c>
      <c r="I43" s="1" t="n">
        <v>19</v>
      </c>
      <c r="J43" s="1" t="n">
        <v>114</v>
      </c>
      <c r="K43" s="1" t="n">
        <v>79</v>
      </c>
      <c r="L43" s="1" t="n">
        <f aca="false">SUM(F43:I43)</f>
        <v>1493</v>
      </c>
      <c r="M43" s="14" t="n">
        <v>0.386</v>
      </c>
      <c r="N43" s="1" t="n">
        <v>114</v>
      </c>
      <c r="O43" s="1" t="n">
        <v>79</v>
      </c>
    </row>
    <row r="44" customFormat="false" ht="12.8" hidden="false" customHeight="false" outlineLevel="0" collapsed="false">
      <c r="A44" s="1" t="s">
        <v>704</v>
      </c>
      <c r="B44" s="1" t="n">
        <v>84</v>
      </c>
      <c r="C44" s="1" t="s">
        <v>705</v>
      </c>
      <c r="D44" s="12" t="n">
        <v>43</v>
      </c>
      <c r="E44" s="1" t="s">
        <v>757</v>
      </c>
      <c r="F44" s="1" t="n">
        <v>76</v>
      </c>
      <c r="G44" s="1" t="n">
        <v>80</v>
      </c>
      <c r="H44" s="1" t="n">
        <v>222</v>
      </c>
      <c r="I44" s="1" t="n">
        <v>4</v>
      </c>
      <c r="J44" s="1" t="n">
        <v>26</v>
      </c>
      <c r="K44" s="1" t="n">
        <v>12</v>
      </c>
      <c r="L44" s="1" t="n">
        <f aca="false">SUM(F44:I44)</f>
        <v>382</v>
      </c>
      <c r="M44" s="14" t="n">
        <v>0.413</v>
      </c>
      <c r="N44" s="1" t="n">
        <v>26</v>
      </c>
      <c r="O44" s="1" t="n">
        <v>12</v>
      </c>
    </row>
    <row r="45" customFormat="false" ht="12.8" hidden="false" customHeight="false" outlineLevel="0" collapsed="false">
      <c r="A45" s="1" t="s">
        <v>704</v>
      </c>
      <c r="B45" s="1" t="n">
        <v>52</v>
      </c>
      <c r="C45" s="1" t="s">
        <v>758</v>
      </c>
      <c r="D45" s="12" t="n">
        <v>44</v>
      </c>
      <c r="E45" s="1" t="s">
        <v>759</v>
      </c>
      <c r="F45" s="1" t="n">
        <v>711</v>
      </c>
      <c r="G45" s="1" t="n">
        <v>489</v>
      </c>
      <c r="H45" s="1" t="n">
        <v>1878</v>
      </c>
      <c r="I45" s="1" t="n">
        <v>45</v>
      </c>
      <c r="J45" s="1" t="n">
        <v>237</v>
      </c>
      <c r="K45" s="1" t="n">
        <v>142</v>
      </c>
      <c r="L45" s="1" t="n">
        <f aca="false">SUM(F45:I45)</f>
        <v>3123</v>
      </c>
      <c r="M45" s="14" t="n">
        <v>0.39</v>
      </c>
      <c r="N45" s="1" t="n">
        <v>237</v>
      </c>
      <c r="O45" s="1" t="n">
        <v>142</v>
      </c>
    </row>
    <row r="46" customFormat="false" ht="12.8" hidden="false" customHeight="false" outlineLevel="0" collapsed="false">
      <c r="A46" s="1" t="s">
        <v>704</v>
      </c>
      <c r="B46" s="1" t="n">
        <v>24</v>
      </c>
      <c r="C46" s="1" t="s">
        <v>729</v>
      </c>
      <c r="D46" s="12" t="n">
        <v>45</v>
      </c>
      <c r="E46" s="1" t="s">
        <v>760</v>
      </c>
      <c r="F46" s="1" t="n">
        <v>452</v>
      </c>
      <c r="G46" s="1" t="n">
        <v>169</v>
      </c>
      <c r="H46" s="1" t="n">
        <v>987</v>
      </c>
      <c r="I46" s="1" t="n">
        <v>17</v>
      </c>
      <c r="J46" s="1" t="n">
        <v>103</v>
      </c>
      <c r="K46" s="1" t="n">
        <v>47</v>
      </c>
      <c r="L46" s="1" t="n">
        <f aca="false">SUM(F46:I46)</f>
        <v>1625</v>
      </c>
      <c r="M46" s="14" t="n">
        <v>0.386</v>
      </c>
      <c r="N46" s="1" t="n">
        <v>103</v>
      </c>
      <c r="O46" s="1" t="n">
        <v>47</v>
      </c>
    </row>
    <row r="47" customFormat="false" ht="12.8" hidden="false" customHeight="false" outlineLevel="0" collapsed="false">
      <c r="A47" s="1" t="s">
        <v>704</v>
      </c>
      <c r="B47" s="1" t="n">
        <v>76</v>
      </c>
      <c r="C47" s="1" t="s">
        <v>717</v>
      </c>
      <c r="D47" s="12" t="n">
        <v>46</v>
      </c>
      <c r="E47" s="1" t="s">
        <v>761</v>
      </c>
      <c r="F47" s="1" t="n">
        <v>61</v>
      </c>
      <c r="G47" s="1" t="n">
        <v>56</v>
      </c>
      <c r="H47" s="1" t="n">
        <v>156</v>
      </c>
      <c r="I47" s="1" t="n">
        <v>1</v>
      </c>
      <c r="J47" s="1" t="n">
        <v>29</v>
      </c>
      <c r="K47" s="1" t="n">
        <v>19</v>
      </c>
      <c r="L47" s="1" t="n">
        <f aca="false">SUM(F47:I47)</f>
        <v>274</v>
      </c>
      <c r="M47" s="14" t="n">
        <v>0.429</v>
      </c>
      <c r="N47" s="1" t="n">
        <v>29</v>
      </c>
      <c r="O47" s="1" t="n">
        <v>19</v>
      </c>
    </row>
    <row r="48" customFormat="false" ht="12.8" hidden="false" customHeight="false" outlineLevel="0" collapsed="false">
      <c r="A48" s="1" t="s">
        <v>704</v>
      </c>
      <c r="B48" s="1" t="n">
        <v>75</v>
      </c>
      <c r="C48" s="1" t="s">
        <v>726</v>
      </c>
      <c r="D48" s="12" t="n">
        <v>47</v>
      </c>
      <c r="E48" s="1" t="s">
        <v>762</v>
      </c>
      <c r="F48" s="1" t="n">
        <v>72</v>
      </c>
      <c r="G48" s="1" t="n">
        <v>32</v>
      </c>
      <c r="H48" s="1" t="n">
        <v>278</v>
      </c>
      <c r="I48" s="1" t="n">
        <v>5</v>
      </c>
      <c r="J48" s="1" t="n">
        <v>26</v>
      </c>
      <c r="K48" s="1" t="n">
        <v>17</v>
      </c>
      <c r="L48" s="1" t="n">
        <f aca="false">SUM(F48:I48)</f>
        <v>387</v>
      </c>
      <c r="M48" s="14" t="n">
        <v>0.272</v>
      </c>
      <c r="N48" s="1" t="n">
        <v>26</v>
      </c>
      <c r="O48" s="1" t="n">
        <v>17</v>
      </c>
    </row>
    <row r="49" customFormat="false" ht="12.8" hidden="false" customHeight="false" outlineLevel="0" collapsed="false">
      <c r="A49" s="1" t="s">
        <v>704</v>
      </c>
      <c r="B49" s="1" t="n">
        <v>76</v>
      </c>
      <c r="C49" s="1" t="s">
        <v>717</v>
      </c>
      <c r="D49" s="12" t="n">
        <v>48</v>
      </c>
      <c r="E49" s="1" t="s">
        <v>763</v>
      </c>
      <c r="F49" s="1" t="n">
        <v>58</v>
      </c>
      <c r="G49" s="1" t="n">
        <v>18</v>
      </c>
      <c r="H49" s="1" t="n">
        <v>73</v>
      </c>
      <c r="I49" s="1" t="n">
        <v>0</v>
      </c>
      <c r="J49" s="1" t="n">
        <v>12</v>
      </c>
      <c r="K49" s="1" t="n">
        <v>11</v>
      </c>
      <c r="L49" s="1" t="n">
        <f aca="false">SUM(F49:I49)</f>
        <v>149</v>
      </c>
      <c r="M49" s="14" t="n">
        <v>0.51</v>
      </c>
      <c r="N49" s="1" t="n">
        <v>12</v>
      </c>
      <c r="O49" s="1" t="n">
        <v>11</v>
      </c>
    </row>
    <row r="50" customFormat="false" ht="12.8" hidden="false" customHeight="false" outlineLevel="0" collapsed="false">
      <c r="A50" s="1" t="s">
        <v>704</v>
      </c>
      <c r="B50" s="1" t="n">
        <v>52</v>
      </c>
      <c r="C50" s="1" t="s">
        <v>758</v>
      </c>
      <c r="D50" s="12" t="n">
        <v>49</v>
      </c>
      <c r="E50" s="1" t="s">
        <v>764</v>
      </c>
      <c r="F50" s="1" t="n">
        <v>399</v>
      </c>
      <c r="G50" s="1" t="n">
        <v>159</v>
      </c>
      <c r="H50" s="1" t="n">
        <v>785</v>
      </c>
      <c r="I50" s="1" t="n">
        <v>15</v>
      </c>
      <c r="J50" s="1" t="n">
        <v>119</v>
      </c>
      <c r="K50" s="1" t="n">
        <v>80</v>
      </c>
      <c r="L50" s="1" t="n">
        <f aca="false">SUM(F50:I50)</f>
        <v>1358</v>
      </c>
      <c r="M50" s="14" t="n">
        <v>0.415</v>
      </c>
      <c r="N50" s="1" t="n">
        <v>119</v>
      </c>
      <c r="O50" s="1" t="n">
        <v>80</v>
      </c>
    </row>
    <row r="51" customFormat="false" ht="12.8" hidden="false" customHeight="false" outlineLevel="0" collapsed="false">
      <c r="A51" s="1" t="s">
        <v>704</v>
      </c>
      <c r="B51" s="1" t="n">
        <v>28</v>
      </c>
      <c r="C51" s="1" t="s">
        <v>723</v>
      </c>
      <c r="D51" s="12" t="n">
        <v>50</v>
      </c>
      <c r="E51" s="1" t="s">
        <v>765</v>
      </c>
      <c r="F51" s="1" t="n">
        <v>201</v>
      </c>
      <c r="G51" s="1" t="n">
        <v>93</v>
      </c>
      <c r="H51" s="1" t="n">
        <v>427</v>
      </c>
      <c r="I51" s="1" t="n">
        <v>3</v>
      </c>
      <c r="J51" s="1" t="n">
        <v>54</v>
      </c>
      <c r="K51" s="1" t="n">
        <v>40</v>
      </c>
      <c r="L51" s="1" t="n">
        <f aca="false">SUM(F51:I51)</f>
        <v>724</v>
      </c>
      <c r="M51" s="14" t="n">
        <v>0.408</v>
      </c>
      <c r="N51" s="1" t="n">
        <v>54</v>
      </c>
      <c r="O51" s="1" t="n">
        <v>40</v>
      </c>
    </row>
    <row r="52" customFormat="false" ht="12.8" hidden="false" customHeight="false" outlineLevel="0" collapsed="false">
      <c r="A52" s="1" t="s">
        <v>704</v>
      </c>
      <c r="B52" s="1" t="n">
        <v>44</v>
      </c>
      <c r="C52" s="1" t="s">
        <v>715</v>
      </c>
      <c r="D52" s="12" t="n">
        <v>51</v>
      </c>
      <c r="E52" s="1" t="s">
        <v>766</v>
      </c>
      <c r="F52" s="1" t="n">
        <v>253</v>
      </c>
      <c r="G52" s="1" t="n">
        <v>139</v>
      </c>
      <c r="H52" s="1" t="n">
        <v>696</v>
      </c>
      <c r="I52" s="1" t="n">
        <v>23</v>
      </c>
      <c r="J52" s="1" t="n">
        <v>71</v>
      </c>
      <c r="K52" s="1" t="n">
        <v>37</v>
      </c>
      <c r="L52" s="1" t="n">
        <f aca="false">SUM(F52:I52)</f>
        <v>1111</v>
      </c>
      <c r="M52" s="14" t="n">
        <v>0.36</v>
      </c>
      <c r="N52" s="1" t="n">
        <v>71</v>
      </c>
      <c r="O52" s="1" t="n">
        <v>37</v>
      </c>
    </row>
    <row r="53" customFormat="false" ht="12.8" hidden="false" customHeight="false" outlineLevel="0" collapsed="false">
      <c r="A53" s="1" t="s">
        <v>704</v>
      </c>
      <c r="B53" s="1" t="n">
        <v>44</v>
      </c>
      <c r="C53" s="1" t="s">
        <v>715</v>
      </c>
      <c r="D53" s="12" t="n">
        <v>52</v>
      </c>
      <c r="E53" s="1" t="s">
        <v>767</v>
      </c>
      <c r="F53" s="1" t="n">
        <v>106</v>
      </c>
      <c r="G53" s="1" t="n">
        <v>31</v>
      </c>
      <c r="H53" s="1" t="n">
        <v>239</v>
      </c>
      <c r="I53" s="1" t="n">
        <v>9</v>
      </c>
      <c r="J53" s="1" t="n">
        <v>39</v>
      </c>
      <c r="K53" s="1" t="n">
        <v>13</v>
      </c>
      <c r="L53" s="1" t="n">
        <f aca="false">SUM(F53:I53)</f>
        <v>385</v>
      </c>
      <c r="M53" s="14" t="n">
        <v>0.364</v>
      </c>
      <c r="N53" s="1" t="n">
        <v>39</v>
      </c>
      <c r="O53" s="1" t="n">
        <v>13</v>
      </c>
    </row>
    <row r="54" customFormat="false" ht="12.8" hidden="false" customHeight="false" outlineLevel="0" collapsed="false">
      <c r="A54" s="1" t="s">
        <v>704</v>
      </c>
      <c r="B54" s="1" t="n">
        <v>52</v>
      </c>
      <c r="C54" s="1" t="s">
        <v>758</v>
      </c>
      <c r="D54" s="12" t="n">
        <v>53</v>
      </c>
      <c r="E54" s="1" t="s">
        <v>768</v>
      </c>
      <c r="F54" s="1" t="n">
        <v>171</v>
      </c>
      <c r="G54" s="1" t="n">
        <v>44</v>
      </c>
      <c r="H54" s="1" t="n">
        <v>414</v>
      </c>
      <c r="I54" s="1" t="n">
        <v>4</v>
      </c>
      <c r="J54" s="1" t="n">
        <v>80</v>
      </c>
      <c r="K54" s="1" t="n">
        <v>13</v>
      </c>
      <c r="L54" s="1" t="n">
        <f aca="false">SUM(F54:I54)</f>
        <v>633</v>
      </c>
      <c r="M54" s="14" t="n">
        <v>0.342</v>
      </c>
      <c r="N54" s="1" t="n">
        <v>80</v>
      </c>
      <c r="O54" s="1" t="n">
        <v>13</v>
      </c>
    </row>
    <row r="55" customFormat="false" ht="12.8" hidden="false" customHeight="false" outlineLevel="0" collapsed="false">
      <c r="A55" s="1" t="s">
        <v>704</v>
      </c>
      <c r="B55" s="1" t="n">
        <v>44</v>
      </c>
      <c r="C55" s="1" t="s">
        <v>715</v>
      </c>
      <c r="D55" s="12" t="n">
        <v>54</v>
      </c>
      <c r="E55" s="1" t="s">
        <v>769</v>
      </c>
      <c r="F55" s="1" t="n">
        <v>277</v>
      </c>
      <c r="G55" s="1" t="n">
        <v>133</v>
      </c>
      <c r="H55" s="1" t="n">
        <v>843</v>
      </c>
      <c r="I55" s="1" t="n">
        <v>12</v>
      </c>
      <c r="J55" s="1" t="n">
        <v>82</v>
      </c>
      <c r="K55" s="1" t="n">
        <v>26</v>
      </c>
      <c r="L55" s="1" t="n">
        <f aca="false">SUM(F55:I55)</f>
        <v>1265</v>
      </c>
      <c r="M55" s="14" t="n">
        <v>0.327</v>
      </c>
      <c r="N55" s="1" t="n">
        <v>82</v>
      </c>
      <c r="O55" s="1" t="n">
        <v>26</v>
      </c>
    </row>
    <row r="56" customFormat="false" ht="12.8" hidden="false" customHeight="false" outlineLevel="0" collapsed="false">
      <c r="A56" s="1" t="s">
        <v>704</v>
      </c>
      <c r="B56" s="1" t="n">
        <v>44</v>
      </c>
      <c r="C56" s="1" t="s">
        <v>715</v>
      </c>
      <c r="D56" s="12" t="n">
        <v>55</v>
      </c>
      <c r="E56" s="1" t="s">
        <v>770</v>
      </c>
      <c r="F56" s="1" t="n">
        <v>86</v>
      </c>
      <c r="G56" s="1" t="n">
        <v>25</v>
      </c>
      <c r="H56" s="1" t="n">
        <v>171</v>
      </c>
      <c r="I56" s="1" t="n">
        <v>1</v>
      </c>
      <c r="J56" s="1" t="n">
        <v>30</v>
      </c>
      <c r="K56" s="1" t="n">
        <v>6</v>
      </c>
      <c r="L56" s="1" t="n">
        <f aca="false">SUM(F56:I56)</f>
        <v>283</v>
      </c>
      <c r="M56" s="14" t="n">
        <v>0.394</v>
      </c>
      <c r="N56" s="1" t="n">
        <v>30</v>
      </c>
      <c r="O56" s="1" t="n">
        <v>6</v>
      </c>
    </row>
    <row r="57" customFormat="false" ht="12.8" hidden="false" customHeight="false" outlineLevel="0" collapsed="false">
      <c r="A57" s="1" t="s">
        <v>704</v>
      </c>
      <c r="B57" s="1" t="n">
        <v>53</v>
      </c>
      <c r="C57" s="1" t="s">
        <v>735</v>
      </c>
      <c r="D57" s="12" t="n">
        <v>56</v>
      </c>
      <c r="E57" s="1" t="s">
        <v>771</v>
      </c>
      <c r="F57" s="1" t="n">
        <v>244</v>
      </c>
      <c r="G57" s="1" t="n">
        <v>123</v>
      </c>
      <c r="H57" s="1" t="n">
        <v>768</v>
      </c>
      <c r="I57" s="1" t="n">
        <v>5</v>
      </c>
      <c r="J57" s="1" t="n">
        <v>111</v>
      </c>
      <c r="K57" s="1" t="n">
        <v>48</v>
      </c>
      <c r="L57" s="1" t="n">
        <f aca="false">SUM(F57:I57)</f>
        <v>1140</v>
      </c>
      <c r="M57" s="14" t="n">
        <v>0.323</v>
      </c>
      <c r="N57" s="1" t="n">
        <v>111</v>
      </c>
      <c r="O57" s="1" t="n">
        <v>48</v>
      </c>
    </row>
    <row r="58" customFormat="false" ht="12.8" hidden="false" customHeight="false" outlineLevel="0" collapsed="false">
      <c r="A58" s="1" t="s">
        <v>704</v>
      </c>
      <c r="B58" s="1" t="n">
        <v>44</v>
      </c>
      <c r="C58" s="1" t="s">
        <v>715</v>
      </c>
      <c r="D58" s="12" t="n">
        <v>57</v>
      </c>
      <c r="E58" s="1" t="s">
        <v>772</v>
      </c>
      <c r="F58" s="1" t="n">
        <v>554</v>
      </c>
      <c r="G58" s="1" t="n">
        <v>272</v>
      </c>
      <c r="H58" s="1" t="n">
        <v>1972</v>
      </c>
      <c r="I58" s="1" t="n">
        <v>80</v>
      </c>
      <c r="J58" s="1" t="n">
        <v>133</v>
      </c>
      <c r="K58" s="1" t="n">
        <v>47</v>
      </c>
      <c r="L58" s="1" t="n">
        <f aca="false">SUM(F58:I58)</f>
        <v>2878</v>
      </c>
      <c r="M58" s="14" t="n">
        <v>0.295</v>
      </c>
      <c r="N58" s="1" t="n">
        <v>133</v>
      </c>
      <c r="O58" s="1" t="n">
        <v>47</v>
      </c>
    </row>
    <row r="59" customFormat="false" ht="12.8" hidden="false" customHeight="false" outlineLevel="0" collapsed="false">
      <c r="A59" s="1" t="s">
        <v>704</v>
      </c>
      <c r="B59" s="1" t="n">
        <v>27</v>
      </c>
      <c r="C59" s="1" t="s">
        <v>733</v>
      </c>
      <c r="D59" s="12" t="n">
        <v>58</v>
      </c>
      <c r="E59" s="1" t="s">
        <v>773</v>
      </c>
      <c r="F59" s="1" t="n">
        <v>153</v>
      </c>
      <c r="G59" s="1" t="n">
        <v>48</v>
      </c>
      <c r="H59" s="1" t="n">
        <v>209</v>
      </c>
      <c r="I59" s="1" t="n">
        <v>9</v>
      </c>
      <c r="J59" s="1" t="n">
        <v>22</v>
      </c>
      <c r="K59" s="1" t="n">
        <v>14</v>
      </c>
      <c r="L59" s="1" t="n">
        <f aca="false">SUM(F59:I59)</f>
        <v>419</v>
      </c>
      <c r="M59" s="14" t="n">
        <v>0.49</v>
      </c>
      <c r="N59" s="1" t="n">
        <v>22</v>
      </c>
      <c r="O59" s="1" t="n">
        <v>14</v>
      </c>
    </row>
    <row r="60" customFormat="false" ht="12.8" hidden="false" customHeight="false" outlineLevel="0" collapsed="false">
      <c r="A60" s="1" t="s">
        <v>704</v>
      </c>
      <c r="B60" s="1" t="n">
        <v>32</v>
      </c>
      <c r="C60" s="1" t="s">
        <v>707</v>
      </c>
      <c r="D60" s="12" t="n">
        <v>59</v>
      </c>
      <c r="E60" s="1" t="s">
        <v>774</v>
      </c>
      <c r="F60" s="1" t="n">
        <v>644</v>
      </c>
      <c r="G60" s="1" t="n">
        <v>245</v>
      </c>
      <c r="H60" s="1" t="n">
        <v>1197</v>
      </c>
      <c r="I60" s="1" t="n">
        <v>30</v>
      </c>
      <c r="J60" s="1" t="n">
        <v>152</v>
      </c>
      <c r="K60" s="1" t="n">
        <v>75</v>
      </c>
      <c r="L60" s="1" t="n">
        <f aca="false">SUM(F60:I60)</f>
        <v>2116</v>
      </c>
      <c r="M60" s="14" t="n">
        <v>0.426</v>
      </c>
      <c r="N60" s="1" t="n">
        <v>152</v>
      </c>
      <c r="O60" s="1" t="n">
        <v>75</v>
      </c>
    </row>
    <row r="61" customFormat="false" ht="12.8" hidden="false" customHeight="false" outlineLevel="0" collapsed="false">
      <c r="A61" s="1" t="s">
        <v>704</v>
      </c>
      <c r="B61" s="1" t="n">
        <v>32</v>
      </c>
      <c r="C61" s="1" t="s">
        <v>707</v>
      </c>
      <c r="D61" s="12" t="n">
        <v>60</v>
      </c>
      <c r="E61" s="1" t="s">
        <v>775</v>
      </c>
      <c r="F61" s="1" t="n">
        <v>337</v>
      </c>
      <c r="G61" s="1" t="n">
        <v>98</v>
      </c>
      <c r="H61" s="1" t="n">
        <v>923</v>
      </c>
      <c r="I61" s="1" t="n">
        <v>15</v>
      </c>
      <c r="J61" s="1" t="n">
        <v>119</v>
      </c>
      <c r="K61" s="1" t="n">
        <v>77</v>
      </c>
      <c r="L61" s="1" t="n">
        <f aca="false">SUM(F61:I61)</f>
        <v>1373</v>
      </c>
      <c r="M61" s="14" t="n">
        <v>0.32</v>
      </c>
      <c r="N61" s="1" t="n">
        <v>119</v>
      </c>
      <c r="O61" s="1" t="n">
        <v>77</v>
      </c>
    </row>
    <row r="62" customFormat="false" ht="12.8" hidden="false" customHeight="false" outlineLevel="0" collapsed="false">
      <c r="A62" s="1" t="s">
        <v>704</v>
      </c>
      <c r="B62" s="1" t="n">
        <v>28</v>
      </c>
      <c r="C62" s="1" t="s">
        <v>723</v>
      </c>
      <c r="D62" s="12" t="n">
        <v>61</v>
      </c>
      <c r="E62" s="1" t="s">
        <v>776</v>
      </c>
      <c r="F62" s="1" t="n">
        <v>174</v>
      </c>
      <c r="G62" s="1" t="n">
        <v>77</v>
      </c>
      <c r="H62" s="1" t="n">
        <v>238</v>
      </c>
      <c r="I62" s="1" t="n">
        <v>3</v>
      </c>
      <c r="J62" s="1" t="n">
        <v>50</v>
      </c>
      <c r="K62" s="1" t="n">
        <v>19</v>
      </c>
      <c r="L62" s="1" t="n">
        <f aca="false">SUM(F62:I62)</f>
        <v>492</v>
      </c>
      <c r="M62" s="14" t="n">
        <v>0.513</v>
      </c>
      <c r="N62" s="1" t="n">
        <v>50</v>
      </c>
      <c r="O62" s="1" t="n">
        <v>19</v>
      </c>
    </row>
    <row r="63" customFormat="false" ht="12.8" hidden="false" customHeight="false" outlineLevel="0" collapsed="false">
      <c r="A63" s="1" t="s">
        <v>704</v>
      </c>
      <c r="B63" s="1" t="n">
        <v>32</v>
      </c>
      <c r="C63" s="1" t="s">
        <v>707</v>
      </c>
      <c r="D63" s="12" t="n">
        <v>62</v>
      </c>
      <c r="E63" s="1" t="s">
        <v>777</v>
      </c>
      <c r="F63" s="1" t="n">
        <v>215</v>
      </c>
      <c r="G63" s="1" t="n">
        <v>129</v>
      </c>
      <c r="H63" s="1" t="n">
        <v>445</v>
      </c>
      <c r="I63" s="1" t="n">
        <v>28</v>
      </c>
      <c r="J63" s="1" t="n">
        <v>70</v>
      </c>
      <c r="K63" s="1" t="n">
        <v>38</v>
      </c>
      <c r="L63" s="1" t="n">
        <f aca="false">SUM(F63:I63)</f>
        <v>817</v>
      </c>
      <c r="M63" s="14" t="n">
        <v>0.436</v>
      </c>
      <c r="N63" s="1" t="n">
        <v>70</v>
      </c>
      <c r="O63" s="1" t="n">
        <v>38</v>
      </c>
    </row>
    <row r="64" customFormat="false" ht="12.8" hidden="false" customHeight="false" outlineLevel="0" collapsed="false">
      <c r="A64" s="1" t="s">
        <v>704</v>
      </c>
      <c r="B64" s="1" t="n">
        <v>84</v>
      </c>
      <c r="C64" s="1" t="s">
        <v>705</v>
      </c>
      <c r="D64" s="12" t="n">
        <v>63</v>
      </c>
      <c r="E64" s="1" t="s">
        <v>778</v>
      </c>
      <c r="F64" s="1" t="n">
        <v>286</v>
      </c>
      <c r="G64" s="1" t="n">
        <v>167</v>
      </c>
      <c r="H64" s="1" t="n">
        <v>708</v>
      </c>
      <c r="I64" s="1" t="n">
        <v>42</v>
      </c>
      <c r="J64" s="1" t="n">
        <v>86</v>
      </c>
      <c r="K64" s="1" t="n">
        <v>57</v>
      </c>
      <c r="L64" s="1" t="n">
        <f aca="false">SUM(F64:I64)</f>
        <v>1203</v>
      </c>
      <c r="M64" s="14" t="n">
        <v>0.39</v>
      </c>
      <c r="N64" s="1" t="n">
        <v>86</v>
      </c>
      <c r="O64" s="1" t="n">
        <v>57</v>
      </c>
    </row>
    <row r="65" customFormat="false" ht="12.8" hidden="false" customHeight="false" outlineLevel="0" collapsed="false">
      <c r="A65" s="1" t="s">
        <v>704</v>
      </c>
      <c r="B65" s="1" t="n">
        <v>75</v>
      </c>
      <c r="C65" s="1" t="s">
        <v>726</v>
      </c>
      <c r="D65" s="12" t="n">
        <v>64</v>
      </c>
      <c r="E65" s="1" t="s">
        <v>779</v>
      </c>
      <c r="F65" s="1" t="n">
        <v>135</v>
      </c>
      <c r="G65" s="1" t="n">
        <v>226</v>
      </c>
      <c r="H65" s="1" t="n">
        <v>352</v>
      </c>
      <c r="I65" s="1" t="n">
        <v>8</v>
      </c>
      <c r="J65" s="1" t="n">
        <v>56</v>
      </c>
      <c r="K65" s="1" t="n">
        <v>33</v>
      </c>
      <c r="L65" s="1" t="n">
        <f aca="false">SUM(F65:I65)</f>
        <v>721</v>
      </c>
      <c r="M65" s="14" t="n">
        <v>0.506</v>
      </c>
      <c r="N65" s="1" t="n">
        <v>56</v>
      </c>
      <c r="O65" s="1" t="n">
        <v>33</v>
      </c>
    </row>
    <row r="66" customFormat="false" ht="12.8" hidden="false" customHeight="false" outlineLevel="0" collapsed="false">
      <c r="A66" s="1" t="s">
        <v>704</v>
      </c>
      <c r="B66" s="1" t="n">
        <v>76</v>
      </c>
      <c r="C66" s="1" t="s">
        <v>717</v>
      </c>
      <c r="D66" s="12" t="n">
        <v>65</v>
      </c>
      <c r="E66" s="1" t="s">
        <v>780</v>
      </c>
      <c r="F66" s="1" t="n">
        <v>87</v>
      </c>
      <c r="G66" s="1" t="n">
        <v>48</v>
      </c>
      <c r="H66" s="1" t="n">
        <v>250</v>
      </c>
      <c r="I66" s="1" t="n">
        <v>4</v>
      </c>
      <c r="J66" s="1" t="n">
        <v>47</v>
      </c>
      <c r="K66" s="1" t="n">
        <v>22</v>
      </c>
      <c r="L66" s="1" t="n">
        <f aca="false">SUM(F66:I66)</f>
        <v>389</v>
      </c>
      <c r="M66" s="14" t="n">
        <v>0.351</v>
      </c>
      <c r="N66" s="1" t="n">
        <v>47</v>
      </c>
      <c r="O66" s="1" t="n">
        <v>22</v>
      </c>
    </row>
    <row r="67" customFormat="false" ht="12.8" hidden="false" customHeight="false" outlineLevel="0" collapsed="false">
      <c r="A67" s="1" t="s">
        <v>704</v>
      </c>
      <c r="B67" s="1" t="n">
        <v>76</v>
      </c>
      <c r="C67" s="1" t="s">
        <v>717</v>
      </c>
      <c r="D67" s="12" t="n">
        <v>66</v>
      </c>
      <c r="E67" s="1" t="s">
        <v>781</v>
      </c>
      <c r="F67" s="1" t="n">
        <v>104</v>
      </c>
      <c r="G67" s="1" t="n">
        <v>218</v>
      </c>
      <c r="H67" s="1" t="n">
        <v>372</v>
      </c>
      <c r="I67" s="1" t="n">
        <v>21</v>
      </c>
      <c r="J67" s="1" t="n">
        <v>42</v>
      </c>
      <c r="K67" s="1" t="n">
        <v>14</v>
      </c>
      <c r="L67" s="1" t="n">
        <f aca="false">SUM(F67:I67)</f>
        <v>715</v>
      </c>
      <c r="M67" s="14" t="n">
        <v>0.464</v>
      </c>
      <c r="N67" s="1" t="n">
        <v>42</v>
      </c>
      <c r="O67" s="1" t="n">
        <v>14</v>
      </c>
    </row>
    <row r="68" customFormat="false" ht="12.8" hidden="false" customHeight="false" outlineLevel="0" collapsed="false">
      <c r="A68" s="1" t="s">
        <v>704</v>
      </c>
      <c r="B68" s="1" t="n">
        <v>44</v>
      </c>
      <c r="C68" s="1" t="s">
        <v>715</v>
      </c>
      <c r="D68" s="12" t="n">
        <v>67</v>
      </c>
      <c r="E68" s="1" t="s">
        <v>782</v>
      </c>
      <c r="F68" s="1" t="n">
        <v>885</v>
      </c>
      <c r="G68" s="1" t="n">
        <v>611</v>
      </c>
      <c r="H68" s="1" t="n">
        <v>2506</v>
      </c>
      <c r="I68" s="1" t="n">
        <v>77</v>
      </c>
      <c r="J68" s="1" t="n">
        <v>268</v>
      </c>
      <c r="K68" s="1" t="n">
        <v>108</v>
      </c>
      <c r="L68" s="1" t="n">
        <f aca="false">SUM(F68:I68)</f>
        <v>4079</v>
      </c>
      <c r="M68" s="14" t="n">
        <v>0.374</v>
      </c>
      <c r="N68" s="1" t="n">
        <v>268</v>
      </c>
      <c r="O68" s="1" t="n">
        <v>108</v>
      </c>
    </row>
    <row r="69" customFormat="false" ht="12.8" hidden="false" customHeight="false" outlineLevel="0" collapsed="false">
      <c r="A69" s="1" t="s">
        <v>704</v>
      </c>
      <c r="B69" s="1" t="n">
        <v>44</v>
      </c>
      <c r="C69" s="1" t="s">
        <v>715</v>
      </c>
      <c r="D69" s="12" t="n">
        <v>68</v>
      </c>
      <c r="E69" s="1" t="s">
        <v>783</v>
      </c>
      <c r="F69" s="1" t="n">
        <v>488</v>
      </c>
      <c r="G69" s="1" t="n">
        <v>290</v>
      </c>
      <c r="H69" s="1" t="n">
        <v>1002</v>
      </c>
      <c r="I69" s="1" t="n">
        <v>20</v>
      </c>
      <c r="J69" s="1" t="n">
        <v>89</v>
      </c>
      <c r="K69" s="1" t="n">
        <v>42</v>
      </c>
      <c r="L69" s="1" t="n">
        <f aca="false">SUM(F69:I69)</f>
        <v>1800</v>
      </c>
      <c r="M69" s="14" t="n">
        <v>0.437</v>
      </c>
      <c r="N69" s="1" t="n">
        <v>89</v>
      </c>
      <c r="O69" s="1" t="n">
        <v>42</v>
      </c>
    </row>
    <row r="70" customFormat="false" ht="12.8" hidden="false" customHeight="false" outlineLevel="0" collapsed="false">
      <c r="A70" s="1" t="s">
        <v>704</v>
      </c>
      <c r="B70" s="1" t="n">
        <v>84</v>
      </c>
      <c r="C70" s="1" t="s">
        <v>705</v>
      </c>
      <c r="D70" s="12" t="n">
        <v>69</v>
      </c>
      <c r="E70" s="1" t="s">
        <v>784</v>
      </c>
      <c r="F70" s="1" t="n">
        <v>858</v>
      </c>
      <c r="G70" s="1" t="n">
        <v>533</v>
      </c>
      <c r="H70" s="1" t="n">
        <v>2510</v>
      </c>
      <c r="I70" s="1" t="n">
        <v>49</v>
      </c>
      <c r="J70" s="1" t="n">
        <v>234</v>
      </c>
      <c r="K70" s="1" t="n">
        <v>168</v>
      </c>
      <c r="L70" s="1" t="n">
        <f aca="false">SUM(F70:I70)</f>
        <v>3950</v>
      </c>
      <c r="M70" s="14" t="n">
        <v>0.357</v>
      </c>
      <c r="N70" s="1" t="n">
        <v>234</v>
      </c>
      <c r="O70" s="1" t="n">
        <v>168</v>
      </c>
    </row>
    <row r="71" customFormat="false" ht="12.8" hidden="false" customHeight="false" outlineLevel="0" collapsed="false">
      <c r="A71" s="1" t="s">
        <v>704</v>
      </c>
      <c r="B71" s="1" t="n">
        <v>27</v>
      </c>
      <c r="C71" s="1" t="s">
        <v>733</v>
      </c>
      <c r="D71" s="12" t="n">
        <v>70</v>
      </c>
      <c r="E71" s="1" t="s">
        <v>785</v>
      </c>
      <c r="F71" s="1" t="n">
        <v>55</v>
      </c>
      <c r="G71" s="1" t="n">
        <v>54</v>
      </c>
      <c r="H71" s="1" t="n">
        <v>145</v>
      </c>
      <c r="I71" s="1" t="n">
        <v>2</v>
      </c>
      <c r="J71" s="1" t="n">
        <v>20</v>
      </c>
      <c r="K71" s="1" t="n">
        <v>14</v>
      </c>
      <c r="L71" s="1" t="n">
        <f aca="false">SUM(F71:I71)</f>
        <v>256</v>
      </c>
      <c r="M71" s="14" t="n">
        <v>0.429</v>
      </c>
      <c r="N71" s="1" t="n">
        <v>20</v>
      </c>
      <c r="O71" s="1" t="n">
        <v>14</v>
      </c>
    </row>
    <row r="72" customFormat="false" ht="12.8" hidden="false" customHeight="false" outlineLevel="0" collapsed="false">
      <c r="A72" s="1" t="s">
        <v>704</v>
      </c>
      <c r="B72" s="1" t="n">
        <v>27</v>
      </c>
      <c r="C72" s="1" t="s">
        <v>733</v>
      </c>
      <c r="D72" s="12" t="n">
        <v>71</v>
      </c>
      <c r="E72" s="1" t="s">
        <v>786</v>
      </c>
      <c r="F72" s="1" t="n">
        <v>215</v>
      </c>
      <c r="G72" s="1" t="n">
        <v>131</v>
      </c>
      <c r="H72" s="1" t="n">
        <v>570</v>
      </c>
      <c r="I72" s="1" t="n">
        <v>12</v>
      </c>
      <c r="J72" s="1" t="n">
        <v>52</v>
      </c>
      <c r="K72" s="1" t="n">
        <v>27</v>
      </c>
      <c r="L72" s="1" t="n">
        <f aca="false">SUM(F72:I72)</f>
        <v>928</v>
      </c>
      <c r="M72" s="14" t="n">
        <v>0.378</v>
      </c>
      <c r="N72" s="1" t="n">
        <v>52</v>
      </c>
      <c r="O72" s="1" t="n">
        <v>27</v>
      </c>
    </row>
    <row r="73" customFormat="false" ht="12.8" hidden="false" customHeight="false" outlineLevel="0" collapsed="false">
      <c r="A73" s="1" t="s">
        <v>704</v>
      </c>
      <c r="B73" s="1" t="n">
        <v>52</v>
      </c>
      <c r="C73" s="1" t="s">
        <v>758</v>
      </c>
      <c r="D73" s="12" t="n">
        <v>72</v>
      </c>
      <c r="E73" s="1" t="s">
        <v>787</v>
      </c>
      <c r="F73" s="1" t="n">
        <v>243</v>
      </c>
      <c r="G73" s="1" t="n">
        <v>114</v>
      </c>
      <c r="H73" s="1" t="n">
        <v>583</v>
      </c>
      <c r="I73" s="1" t="n">
        <v>3</v>
      </c>
      <c r="J73" s="1" t="n">
        <v>64</v>
      </c>
      <c r="K73" s="1" t="n">
        <v>32</v>
      </c>
      <c r="L73" s="1" t="n">
        <f aca="false">SUM(F73:I73)</f>
        <v>943</v>
      </c>
      <c r="M73" s="14" t="n">
        <v>0.38</v>
      </c>
      <c r="N73" s="1" t="n">
        <v>64</v>
      </c>
      <c r="O73" s="1" t="n">
        <v>32</v>
      </c>
    </row>
    <row r="74" customFormat="false" ht="12.8" hidden="false" customHeight="false" outlineLevel="0" collapsed="false">
      <c r="A74" s="1" t="s">
        <v>704</v>
      </c>
      <c r="B74" s="1" t="n">
        <v>84</v>
      </c>
      <c r="C74" s="1" t="s">
        <v>705</v>
      </c>
      <c r="D74" s="12" t="n">
        <v>73</v>
      </c>
      <c r="E74" s="1" t="s">
        <v>788</v>
      </c>
      <c r="F74" s="1" t="n">
        <v>164</v>
      </c>
      <c r="G74" s="1" t="n">
        <v>101</v>
      </c>
      <c r="H74" s="1" t="n">
        <v>399</v>
      </c>
      <c r="I74" s="1" t="n">
        <v>7</v>
      </c>
      <c r="J74" s="1" t="n">
        <v>69</v>
      </c>
      <c r="K74" s="1" t="n">
        <v>48</v>
      </c>
      <c r="L74" s="1" t="n">
        <f aca="false">SUM(F74:I74)</f>
        <v>671</v>
      </c>
      <c r="M74" s="14" t="n">
        <v>0.399</v>
      </c>
      <c r="N74" s="1" t="n">
        <v>69</v>
      </c>
      <c r="O74" s="1" t="n">
        <v>48</v>
      </c>
    </row>
    <row r="75" customFormat="false" ht="12.8" hidden="false" customHeight="false" outlineLevel="0" collapsed="false">
      <c r="A75" s="1" t="s">
        <v>704</v>
      </c>
      <c r="B75" s="1" t="n">
        <v>84</v>
      </c>
      <c r="C75" s="1" t="s">
        <v>705</v>
      </c>
      <c r="D75" s="12" t="n">
        <v>74</v>
      </c>
      <c r="E75" s="1" t="s">
        <v>789</v>
      </c>
      <c r="F75" s="1" t="n">
        <v>216</v>
      </c>
      <c r="G75" s="1" t="n">
        <v>165</v>
      </c>
      <c r="H75" s="1" t="n">
        <v>748</v>
      </c>
      <c r="I75" s="1" t="n">
        <v>17</v>
      </c>
      <c r="J75" s="1" t="n">
        <v>77</v>
      </c>
      <c r="K75" s="1" t="n">
        <v>43</v>
      </c>
      <c r="L75" s="1" t="n">
        <f aca="false">SUM(F75:I75)</f>
        <v>1146</v>
      </c>
      <c r="M75" s="14" t="n">
        <v>0.337</v>
      </c>
      <c r="N75" s="1" t="n">
        <v>77</v>
      </c>
      <c r="O75" s="1" t="n">
        <v>43</v>
      </c>
    </row>
    <row r="76" customFormat="false" ht="12.8" hidden="false" customHeight="false" outlineLevel="0" collapsed="false">
      <c r="A76" s="1" t="s">
        <v>704</v>
      </c>
      <c r="B76" s="1" t="n">
        <v>11</v>
      </c>
      <c r="C76" s="1" t="s">
        <v>790</v>
      </c>
      <c r="D76" s="12" t="n">
        <v>75</v>
      </c>
      <c r="E76" s="1" t="s">
        <v>791</v>
      </c>
      <c r="F76" s="1" t="n">
        <v>2559</v>
      </c>
      <c r="G76" s="1" t="n">
        <v>684</v>
      </c>
      <c r="H76" s="1" t="n">
        <v>9777</v>
      </c>
      <c r="I76" s="1" t="n">
        <v>125</v>
      </c>
      <c r="J76" s="1" t="n">
        <v>1044</v>
      </c>
      <c r="K76" s="1" t="n">
        <v>472</v>
      </c>
      <c r="L76" s="1" t="n">
        <f aca="false">SUM(F76:I76)</f>
        <v>13145</v>
      </c>
      <c r="M76" s="14" t="n">
        <v>0.249</v>
      </c>
      <c r="N76" s="1" t="n">
        <v>1044</v>
      </c>
      <c r="O76" s="1" t="n">
        <v>472</v>
      </c>
    </row>
    <row r="77" customFormat="false" ht="12.8" hidden="false" customHeight="false" outlineLevel="0" collapsed="false">
      <c r="A77" s="1" t="s">
        <v>704</v>
      </c>
      <c r="B77" s="1" t="n">
        <v>28</v>
      </c>
      <c r="C77" s="1" t="s">
        <v>723</v>
      </c>
      <c r="D77" s="12" t="n">
        <v>76</v>
      </c>
      <c r="E77" s="1" t="s">
        <v>792</v>
      </c>
      <c r="F77" s="1" t="n">
        <v>543</v>
      </c>
      <c r="G77" s="1" t="n">
        <v>210</v>
      </c>
      <c r="H77" s="1" t="n">
        <v>1399</v>
      </c>
      <c r="I77" s="1" t="n">
        <v>15</v>
      </c>
      <c r="J77" s="1" t="n">
        <v>149</v>
      </c>
      <c r="K77" s="1" t="n">
        <v>110</v>
      </c>
      <c r="L77" s="1" t="n">
        <f aca="false">SUM(F77:I77)</f>
        <v>2167</v>
      </c>
      <c r="M77" s="14" t="n">
        <v>0.35</v>
      </c>
      <c r="N77" s="1" t="n">
        <v>149</v>
      </c>
      <c r="O77" s="1" t="n">
        <v>110</v>
      </c>
    </row>
    <row r="78" customFormat="false" ht="12.8" hidden="false" customHeight="false" outlineLevel="0" collapsed="false">
      <c r="A78" s="1" t="s">
        <v>704</v>
      </c>
      <c r="B78" s="1" t="n">
        <v>11</v>
      </c>
      <c r="C78" s="1" t="s">
        <v>790</v>
      </c>
      <c r="D78" s="12" t="n">
        <v>77</v>
      </c>
      <c r="E78" s="1" t="s">
        <v>793</v>
      </c>
      <c r="F78" s="1" t="n">
        <v>955</v>
      </c>
      <c r="G78" s="1" t="n">
        <v>303</v>
      </c>
      <c r="H78" s="1" t="n">
        <v>2252</v>
      </c>
      <c r="I78" s="1" t="n">
        <v>32</v>
      </c>
      <c r="J78" s="1" t="n">
        <v>325</v>
      </c>
      <c r="K78" s="1" t="n">
        <v>155</v>
      </c>
      <c r="L78" s="1" t="n">
        <f aca="false">SUM(F78:I78)</f>
        <v>3542</v>
      </c>
      <c r="M78" s="14" t="n">
        <v>0.358</v>
      </c>
      <c r="N78" s="1" t="n">
        <v>325</v>
      </c>
      <c r="O78" s="1" t="n">
        <v>155</v>
      </c>
    </row>
    <row r="79" customFormat="false" ht="12.8" hidden="false" customHeight="false" outlineLevel="0" collapsed="false">
      <c r="A79" s="1" t="s">
        <v>704</v>
      </c>
      <c r="B79" s="1" t="n">
        <v>11</v>
      </c>
      <c r="C79" s="1" t="s">
        <v>790</v>
      </c>
      <c r="D79" s="12" t="n">
        <v>78</v>
      </c>
      <c r="E79" s="1" t="s">
        <v>794</v>
      </c>
      <c r="F79" s="1" t="n">
        <v>842</v>
      </c>
      <c r="G79" s="1" t="n">
        <v>293</v>
      </c>
      <c r="H79" s="1" t="n">
        <v>1676</v>
      </c>
      <c r="I79" s="1" t="n">
        <v>21</v>
      </c>
      <c r="J79" s="1" t="n">
        <v>251</v>
      </c>
      <c r="K79" s="1" t="n">
        <v>107</v>
      </c>
      <c r="L79" s="1" t="n">
        <f aca="false">SUM(F79:I79)</f>
        <v>2832</v>
      </c>
      <c r="M79" s="14" t="n">
        <v>0.404</v>
      </c>
      <c r="N79" s="1" t="n">
        <v>251</v>
      </c>
      <c r="O79" s="1" t="n">
        <v>107</v>
      </c>
    </row>
    <row r="80" customFormat="false" ht="12.8" hidden="false" customHeight="false" outlineLevel="0" collapsed="false">
      <c r="A80" s="1" t="s">
        <v>704</v>
      </c>
      <c r="B80" s="1" t="n">
        <v>75</v>
      </c>
      <c r="C80" s="1" t="s">
        <v>726</v>
      </c>
      <c r="D80" s="12" t="n">
        <v>79</v>
      </c>
      <c r="E80" s="1" t="s">
        <v>795</v>
      </c>
      <c r="F80" s="1" t="n">
        <v>184</v>
      </c>
      <c r="G80" s="1" t="n">
        <v>47</v>
      </c>
      <c r="H80" s="1" t="n">
        <v>281</v>
      </c>
      <c r="I80" s="1" t="n">
        <v>5</v>
      </c>
      <c r="J80" s="1" t="n">
        <v>41</v>
      </c>
      <c r="K80" s="1" t="n">
        <v>16</v>
      </c>
      <c r="L80" s="1" t="n">
        <f aca="false">SUM(F80:I80)</f>
        <v>517</v>
      </c>
      <c r="M80" s="14" t="n">
        <v>0.451</v>
      </c>
      <c r="N80" s="1" t="n">
        <v>41</v>
      </c>
      <c r="O80" s="1" t="n">
        <v>16</v>
      </c>
    </row>
    <row r="81" customFormat="false" ht="12.8" hidden="false" customHeight="false" outlineLevel="0" collapsed="false">
      <c r="A81" s="1" t="s">
        <v>704</v>
      </c>
      <c r="B81" s="1" t="n">
        <v>32</v>
      </c>
      <c r="C81" s="1" t="s">
        <v>707</v>
      </c>
      <c r="D81" s="12" t="n">
        <v>80</v>
      </c>
      <c r="E81" s="1" t="s">
        <v>796</v>
      </c>
      <c r="F81" s="1" t="n">
        <v>244</v>
      </c>
      <c r="G81" s="1" t="n">
        <v>186</v>
      </c>
      <c r="H81" s="1" t="n">
        <v>602</v>
      </c>
      <c r="I81" s="1" t="n">
        <v>11</v>
      </c>
      <c r="J81" s="1" t="n">
        <v>73</v>
      </c>
      <c r="K81" s="1" t="n">
        <v>44</v>
      </c>
      <c r="L81" s="1" t="n">
        <f aca="false">SUM(F81:I81)</f>
        <v>1043</v>
      </c>
      <c r="M81" s="14" t="n">
        <v>0.417</v>
      </c>
      <c r="N81" s="1" t="n">
        <v>73</v>
      </c>
      <c r="O81" s="1" t="n">
        <v>44</v>
      </c>
    </row>
    <row r="82" customFormat="false" ht="12.8" hidden="false" customHeight="false" outlineLevel="0" collapsed="false">
      <c r="A82" s="1" t="s">
        <v>704</v>
      </c>
      <c r="B82" s="1" t="n">
        <v>76</v>
      </c>
      <c r="C82" s="1" t="s">
        <v>717</v>
      </c>
      <c r="D82" s="12" t="n">
        <v>81</v>
      </c>
      <c r="E82" s="1" t="s">
        <v>797</v>
      </c>
      <c r="F82" s="1" t="n">
        <v>82</v>
      </c>
      <c r="G82" s="1" t="n">
        <v>39</v>
      </c>
      <c r="H82" s="1" t="n">
        <v>203</v>
      </c>
      <c r="I82" s="1" t="n">
        <v>3</v>
      </c>
      <c r="J82" s="1" t="n">
        <v>16</v>
      </c>
      <c r="K82" s="1" t="n">
        <v>4</v>
      </c>
      <c r="L82" s="1" t="n">
        <f aca="false">SUM(F82:I82)</f>
        <v>327</v>
      </c>
      <c r="M82" s="14" t="n">
        <v>0.373</v>
      </c>
      <c r="N82" s="1" t="n">
        <v>16</v>
      </c>
      <c r="O82" s="1" t="n">
        <v>4</v>
      </c>
    </row>
    <row r="83" customFormat="false" ht="12.8" hidden="false" customHeight="false" outlineLevel="0" collapsed="false">
      <c r="A83" s="1" t="s">
        <v>704</v>
      </c>
      <c r="B83" s="1" t="n">
        <v>76</v>
      </c>
      <c r="C83" s="1" t="s">
        <v>717</v>
      </c>
      <c r="D83" s="12" t="n">
        <v>82</v>
      </c>
      <c r="E83" s="1" t="s">
        <v>798</v>
      </c>
      <c r="F83" s="1" t="n">
        <v>62</v>
      </c>
      <c r="G83" s="1" t="n">
        <v>46</v>
      </c>
      <c r="H83" s="1" t="n">
        <v>272</v>
      </c>
      <c r="I83" s="1" t="n">
        <v>18</v>
      </c>
      <c r="J83" s="1" t="n">
        <v>25</v>
      </c>
      <c r="K83" s="1" t="n">
        <v>14</v>
      </c>
      <c r="L83" s="1" t="n">
        <f aca="false">SUM(F83:I83)</f>
        <v>398</v>
      </c>
      <c r="M83" s="14" t="n">
        <v>0.284</v>
      </c>
      <c r="N83" s="1" t="n">
        <v>25</v>
      </c>
      <c r="O83" s="1" t="n">
        <v>14</v>
      </c>
    </row>
    <row r="84" customFormat="false" ht="12.8" hidden="false" customHeight="false" outlineLevel="0" collapsed="false">
      <c r="A84" s="1" t="s">
        <v>704</v>
      </c>
      <c r="B84" s="1" t="n">
        <v>93</v>
      </c>
      <c r="C84" s="1" t="s">
        <v>710</v>
      </c>
      <c r="D84" s="12" t="n">
        <v>83</v>
      </c>
      <c r="E84" s="1" t="s">
        <v>799</v>
      </c>
      <c r="F84" s="1" t="n">
        <v>215</v>
      </c>
      <c r="G84" s="1" t="n">
        <v>229</v>
      </c>
      <c r="H84" s="1" t="n">
        <v>738</v>
      </c>
      <c r="I84" s="1" t="n">
        <v>8</v>
      </c>
      <c r="J84" s="1" t="n">
        <v>121</v>
      </c>
      <c r="K84" s="1" t="n">
        <v>26</v>
      </c>
      <c r="L84" s="1" t="n">
        <f aca="false">SUM(F84:I84)</f>
        <v>1190</v>
      </c>
      <c r="M84" s="14" t="n">
        <v>0.376</v>
      </c>
      <c r="N84" s="1" t="n">
        <v>121</v>
      </c>
      <c r="O84" s="1" t="n">
        <v>26</v>
      </c>
    </row>
    <row r="85" customFormat="false" ht="12.8" hidden="false" customHeight="false" outlineLevel="0" collapsed="false">
      <c r="A85" s="1" t="s">
        <v>704</v>
      </c>
      <c r="B85" s="1" t="n">
        <v>93</v>
      </c>
      <c r="C85" s="1" t="s">
        <v>710</v>
      </c>
      <c r="D85" s="12" t="n">
        <v>84</v>
      </c>
      <c r="E85" s="1" t="s">
        <v>800</v>
      </c>
      <c r="F85" s="1" t="n">
        <v>172</v>
      </c>
      <c r="G85" s="1" t="n">
        <v>71</v>
      </c>
      <c r="H85" s="1" t="n">
        <v>221</v>
      </c>
      <c r="I85" s="1" t="n">
        <v>2</v>
      </c>
      <c r="J85" s="1" t="n">
        <v>49</v>
      </c>
      <c r="K85" s="1" t="n">
        <v>18</v>
      </c>
      <c r="L85" s="1" t="n">
        <f aca="false">SUM(F85:I85)</f>
        <v>466</v>
      </c>
      <c r="M85" s="14" t="n">
        <v>0.524</v>
      </c>
      <c r="N85" s="1" t="n">
        <v>49</v>
      </c>
      <c r="O85" s="1" t="n">
        <v>18</v>
      </c>
    </row>
    <row r="86" customFormat="false" ht="12.8" hidden="false" customHeight="false" outlineLevel="0" collapsed="false">
      <c r="A86" s="1" t="s">
        <v>704</v>
      </c>
      <c r="B86" s="1" t="n">
        <v>52</v>
      </c>
      <c r="C86" s="1" t="s">
        <v>758</v>
      </c>
      <c r="D86" s="12" t="n">
        <v>85</v>
      </c>
      <c r="E86" s="1" t="s">
        <v>801</v>
      </c>
      <c r="F86" s="1" t="n">
        <v>181</v>
      </c>
      <c r="G86" s="1" t="n">
        <v>124</v>
      </c>
      <c r="H86" s="1" t="n">
        <v>505</v>
      </c>
      <c r="I86" s="1" t="n">
        <v>16</v>
      </c>
      <c r="J86" s="1" t="n">
        <v>49</v>
      </c>
      <c r="K86" s="1" t="n">
        <v>52</v>
      </c>
      <c r="L86" s="1" t="n">
        <f aca="false">SUM(F86:I86)</f>
        <v>826</v>
      </c>
      <c r="M86" s="14" t="n">
        <v>0.377</v>
      </c>
      <c r="N86" s="1" t="n">
        <v>49</v>
      </c>
      <c r="O86" s="1" t="n">
        <v>52</v>
      </c>
    </row>
    <row r="87" customFormat="false" ht="12.8" hidden="false" customHeight="false" outlineLevel="0" collapsed="false">
      <c r="A87" s="1" t="s">
        <v>704</v>
      </c>
      <c r="B87" s="1" t="n">
        <v>75</v>
      </c>
      <c r="C87" s="1" t="s">
        <v>726</v>
      </c>
      <c r="D87" s="12" t="n">
        <v>86</v>
      </c>
      <c r="E87" s="1" t="s">
        <v>802</v>
      </c>
      <c r="F87" s="1" t="n">
        <v>171</v>
      </c>
      <c r="G87" s="1" t="n">
        <v>163</v>
      </c>
      <c r="H87" s="1" t="n">
        <v>594</v>
      </c>
      <c r="I87" s="1" t="n">
        <v>16</v>
      </c>
      <c r="J87" s="1" t="n">
        <v>58</v>
      </c>
      <c r="K87" s="1" t="n">
        <v>29</v>
      </c>
      <c r="L87" s="1" t="n">
        <f aca="false">SUM(F87:I87)</f>
        <v>944</v>
      </c>
      <c r="M87" s="14" t="n">
        <v>0.36</v>
      </c>
      <c r="N87" s="1" t="n">
        <v>58</v>
      </c>
      <c r="O87" s="1" t="n">
        <v>29</v>
      </c>
    </row>
    <row r="88" customFormat="false" ht="12.8" hidden="false" customHeight="false" outlineLevel="0" collapsed="false">
      <c r="A88" s="1" t="s">
        <v>704</v>
      </c>
      <c r="B88" s="1" t="n">
        <v>75</v>
      </c>
      <c r="C88" s="1" t="s">
        <v>726</v>
      </c>
      <c r="D88" s="12" t="n">
        <v>87</v>
      </c>
      <c r="E88" s="1" t="s">
        <v>803</v>
      </c>
      <c r="F88" s="1" t="n">
        <v>186</v>
      </c>
      <c r="G88" s="1" t="n">
        <v>118</v>
      </c>
      <c r="H88" s="1" t="n">
        <v>400</v>
      </c>
      <c r="I88" s="1" t="n">
        <v>2</v>
      </c>
      <c r="J88" s="1" t="n">
        <v>56</v>
      </c>
      <c r="K88" s="1" t="n">
        <v>19</v>
      </c>
      <c r="L88" s="1" t="n">
        <f aca="false">SUM(F88:I88)</f>
        <v>706</v>
      </c>
      <c r="M88" s="14" t="n">
        <v>0.432</v>
      </c>
      <c r="N88" s="1" t="n">
        <v>56</v>
      </c>
      <c r="O88" s="1" t="n">
        <v>19</v>
      </c>
    </row>
    <row r="89" customFormat="false" ht="12.8" hidden="false" customHeight="false" outlineLevel="0" collapsed="false">
      <c r="A89" s="1" t="s">
        <v>704</v>
      </c>
      <c r="B89" s="1" t="n">
        <v>44</v>
      </c>
      <c r="C89" s="1" t="s">
        <v>715</v>
      </c>
      <c r="D89" s="12" t="n">
        <v>88</v>
      </c>
      <c r="E89" s="1" t="s">
        <v>804</v>
      </c>
      <c r="F89" s="1" t="n">
        <v>129</v>
      </c>
      <c r="G89" s="1" t="n">
        <v>122</v>
      </c>
      <c r="H89" s="1" t="n">
        <v>433</v>
      </c>
      <c r="I89" s="1" t="n">
        <v>9</v>
      </c>
      <c r="J89" s="1" t="n">
        <v>34</v>
      </c>
      <c r="K89" s="1" t="n">
        <v>55</v>
      </c>
      <c r="L89" s="1" t="n">
        <f aca="false">SUM(F89:I89)</f>
        <v>693</v>
      </c>
      <c r="M89" s="14" t="n">
        <v>0.367</v>
      </c>
      <c r="N89" s="1" t="n">
        <v>34</v>
      </c>
      <c r="O89" s="1" t="n">
        <v>55</v>
      </c>
    </row>
    <row r="90" customFormat="false" ht="12.8" hidden="false" customHeight="false" outlineLevel="0" collapsed="false">
      <c r="A90" s="1" t="s">
        <v>704</v>
      </c>
      <c r="B90" s="1" t="n">
        <v>27</v>
      </c>
      <c r="C90" s="1" t="s">
        <v>733</v>
      </c>
      <c r="D90" s="12" t="n">
        <v>89</v>
      </c>
      <c r="E90" s="1" t="s">
        <v>805</v>
      </c>
      <c r="F90" s="1" t="n">
        <v>170</v>
      </c>
      <c r="G90" s="1" t="n">
        <v>47</v>
      </c>
      <c r="H90" s="1" t="n">
        <v>319</v>
      </c>
      <c r="I90" s="1" t="n">
        <v>9</v>
      </c>
      <c r="J90" s="1" t="n">
        <v>44</v>
      </c>
      <c r="K90" s="1" t="n">
        <v>44</v>
      </c>
      <c r="L90" s="1" t="n">
        <f aca="false">SUM(F90:I90)</f>
        <v>545</v>
      </c>
      <c r="M90" s="14" t="n">
        <v>0.405</v>
      </c>
      <c r="N90" s="1" t="n">
        <v>44</v>
      </c>
      <c r="O90" s="1" t="n">
        <v>44</v>
      </c>
    </row>
    <row r="91" customFormat="false" ht="12.8" hidden="false" customHeight="false" outlineLevel="0" collapsed="false">
      <c r="A91" s="1" t="s">
        <v>704</v>
      </c>
      <c r="B91" s="1" t="n">
        <v>27</v>
      </c>
      <c r="C91" s="1" t="s">
        <v>733</v>
      </c>
      <c r="D91" s="12" t="n">
        <v>90</v>
      </c>
      <c r="E91" s="1" t="s">
        <v>806</v>
      </c>
      <c r="F91" s="1" t="n">
        <v>96</v>
      </c>
      <c r="G91" s="1" t="n">
        <v>30</v>
      </c>
      <c r="H91" s="1" t="n">
        <v>138</v>
      </c>
      <c r="I91" s="1" t="n">
        <v>6</v>
      </c>
      <c r="J91" s="1" t="n">
        <v>16</v>
      </c>
      <c r="K91" s="1" t="n">
        <v>7</v>
      </c>
      <c r="L91" s="1" t="n">
        <f aca="false">SUM(F91:I91)</f>
        <v>270</v>
      </c>
      <c r="M91" s="14" t="n">
        <v>0.477</v>
      </c>
      <c r="N91" s="1" t="n">
        <v>16</v>
      </c>
      <c r="O91" s="1" t="n">
        <v>7</v>
      </c>
    </row>
    <row r="92" customFormat="false" ht="12.8" hidden="false" customHeight="false" outlineLevel="0" collapsed="false">
      <c r="A92" s="1" t="s">
        <v>704</v>
      </c>
      <c r="B92" s="1" t="n">
        <v>11</v>
      </c>
      <c r="C92" s="1" t="s">
        <v>790</v>
      </c>
      <c r="D92" s="12" t="n">
        <v>91</v>
      </c>
      <c r="E92" s="1" t="s">
        <v>807</v>
      </c>
      <c r="F92" s="1" t="n">
        <v>1119</v>
      </c>
      <c r="G92" s="1" t="n">
        <v>247</v>
      </c>
      <c r="H92" s="1" t="n">
        <v>2361</v>
      </c>
      <c r="I92" s="1" t="n">
        <v>47</v>
      </c>
      <c r="J92" s="1" t="n">
        <v>311</v>
      </c>
      <c r="K92" s="1" t="n">
        <v>117</v>
      </c>
      <c r="L92" s="1" t="n">
        <f aca="false">SUM(F92:I92)</f>
        <v>3774</v>
      </c>
      <c r="M92" s="14" t="n">
        <v>0.367</v>
      </c>
      <c r="N92" s="1" t="n">
        <v>311</v>
      </c>
      <c r="O92" s="1" t="n">
        <v>117</v>
      </c>
    </row>
    <row r="93" customFormat="false" ht="12.8" hidden="false" customHeight="false" outlineLevel="0" collapsed="false">
      <c r="A93" s="1" t="s">
        <v>704</v>
      </c>
      <c r="B93" s="1" t="n">
        <v>11</v>
      </c>
      <c r="C93" s="1" t="s">
        <v>790</v>
      </c>
      <c r="D93" s="12" t="n">
        <v>92</v>
      </c>
      <c r="E93" s="1" t="s">
        <v>808</v>
      </c>
      <c r="F93" s="1" t="n">
        <v>644</v>
      </c>
      <c r="G93" s="1" t="n">
        <v>177</v>
      </c>
      <c r="H93" s="1" t="n">
        <v>1780</v>
      </c>
      <c r="I93" s="1" t="n">
        <v>21</v>
      </c>
      <c r="J93" s="1" t="n">
        <v>204</v>
      </c>
      <c r="K93" s="1" t="n">
        <v>92</v>
      </c>
      <c r="L93" s="1" t="n">
        <f aca="false">SUM(F93:I93)</f>
        <v>2622</v>
      </c>
      <c r="M93" s="14" t="n">
        <v>0.316</v>
      </c>
      <c r="N93" s="1" t="n">
        <v>204</v>
      </c>
      <c r="O93" s="1" t="n">
        <v>92</v>
      </c>
    </row>
    <row r="94" customFormat="false" ht="12.8" hidden="false" customHeight="false" outlineLevel="0" collapsed="false">
      <c r="A94" s="1" t="s">
        <v>704</v>
      </c>
      <c r="B94" s="1" t="n">
        <v>11</v>
      </c>
      <c r="C94" s="1" t="s">
        <v>790</v>
      </c>
      <c r="D94" s="12" t="n">
        <v>93</v>
      </c>
      <c r="E94" s="1" t="s">
        <v>809</v>
      </c>
      <c r="F94" s="1" t="n">
        <v>1400</v>
      </c>
      <c r="G94" s="1" t="n">
        <v>356</v>
      </c>
      <c r="H94" s="1" t="n">
        <v>3088</v>
      </c>
      <c r="I94" s="1" t="n">
        <v>40</v>
      </c>
      <c r="J94" s="1" t="n">
        <v>680</v>
      </c>
      <c r="K94" s="1" t="n">
        <v>198</v>
      </c>
      <c r="L94" s="1" t="n">
        <f aca="false">SUM(F94:I94)</f>
        <v>4884</v>
      </c>
      <c r="M94" s="14" t="n">
        <v>0.363</v>
      </c>
      <c r="N94" s="1" t="n">
        <v>680</v>
      </c>
      <c r="O94" s="1" t="n">
        <v>198</v>
      </c>
    </row>
    <row r="95" customFormat="false" ht="12.8" hidden="false" customHeight="false" outlineLevel="0" collapsed="false">
      <c r="A95" s="1" t="s">
        <v>704</v>
      </c>
      <c r="B95" s="1" t="n">
        <v>11</v>
      </c>
      <c r="C95" s="1" t="s">
        <v>790</v>
      </c>
      <c r="D95" s="12" t="n">
        <v>94</v>
      </c>
      <c r="E95" s="1" t="s">
        <v>810</v>
      </c>
      <c r="F95" s="1" t="n">
        <v>1404</v>
      </c>
      <c r="G95" s="1" t="n">
        <v>293</v>
      </c>
      <c r="H95" s="1" t="n">
        <v>2308</v>
      </c>
      <c r="I95" s="1" t="n">
        <v>31</v>
      </c>
      <c r="J95" s="1" t="n">
        <v>306</v>
      </c>
      <c r="K95" s="1" t="n">
        <v>124</v>
      </c>
      <c r="L95" s="1" t="n">
        <f aca="false">SUM(F95:I95)</f>
        <v>4036</v>
      </c>
      <c r="M95" s="14" t="n">
        <v>0.424</v>
      </c>
      <c r="N95" s="1" t="n">
        <v>306</v>
      </c>
      <c r="O95" s="1" t="n">
        <v>124</v>
      </c>
    </row>
    <row r="96" customFormat="false" ht="12.8" hidden="false" customHeight="false" outlineLevel="0" collapsed="false">
      <c r="A96" s="1" t="s">
        <v>704</v>
      </c>
      <c r="B96" s="1" t="n">
        <v>11</v>
      </c>
      <c r="C96" s="1" t="s">
        <v>790</v>
      </c>
      <c r="D96" s="12" t="n">
        <v>95</v>
      </c>
      <c r="E96" s="1" t="s">
        <v>811</v>
      </c>
      <c r="F96" s="1" t="n">
        <v>1023</v>
      </c>
      <c r="G96" s="1" t="n">
        <v>336</v>
      </c>
      <c r="H96" s="1" t="n">
        <v>2880</v>
      </c>
      <c r="I96" s="1" t="n">
        <v>26</v>
      </c>
      <c r="J96" s="1" t="n">
        <v>346</v>
      </c>
      <c r="K96" s="1" t="n">
        <v>142</v>
      </c>
      <c r="L96" s="1" t="n">
        <f aca="false">SUM(F96:I96)</f>
        <v>4265</v>
      </c>
      <c r="M96" s="14" t="n">
        <v>0.321</v>
      </c>
      <c r="N96" s="1" t="n">
        <v>346</v>
      </c>
      <c r="O96" s="1" t="n">
        <v>142</v>
      </c>
    </row>
    <row r="97" customFormat="false" ht="12.8" hidden="false" customHeight="false" outlineLevel="0" collapsed="false">
      <c r="A97" s="1" t="s">
        <v>704</v>
      </c>
      <c r="B97" s="1" t="n">
        <v>1</v>
      </c>
      <c r="C97" s="1" t="s">
        <v>812</v>
      </c>
      <c r="D97" s="12" t="n">
        <v>971</v>
      </c>
      <c r="E97" s="1" t="s">
        <v>813</v>
      </c>
      <c r="F97" s="1" t="n">
        <v>18</v>
      </c>
      <c r="G97" s="1" t="n">
        <v>641</v>
      </c>
      <c r="H97" s="1" t="n">
        <v>351</v>
      </c>
      <c r="I97" s="1" t="n">
        <v>11</v>
      </c>
      <c r="J97" s="1" t="n">
        <v>0</v>
      </c>
      <c r="K97" s="1" t="n">
        <v>93</v>
      </c>
      <c r="L97" s="1" t="n">
        <f aca="false">SUM(F97:I97)</f>
        <v>1021</v>
      </c>
      <c r="M97" s="14" t="n">
        <v>0.652</v>
      </c>
      <c r="N97" s="1" t="n">
        <v>0</v>
      </c>
      <c r="O97" s="1" t="n">
        <v>93</v>
      </c>
    </row>
    <row r="98" customFormat="false" ht="12.8" hidden="false" customHeight="false" outlineLevel="0" collapsed="false">
      <c r="A98" s="1" t="s">
        <v>704</v>
      </c>
      <c r="B98" s="1" t="n">
        <v>2</v>
      </c>
      <c r="C98" s="1" t="s">
        <v>812</v>
      </c>
      <c r="D98" s="12" t="n">
        <v>972</v>
      </c>
      <c r="E98" s="1" t="s">
        <v>814</v>
      </c>
      <c r="F98" s="1" t="n">
        <v>5</v>
      </c>
      <c r="G98" s="1" t="n">
        <v>303</v>
      </c>
      <c r="H98" s="1" t="n">
        <v>299</v>
      </c>
      <c r="I98" s="1" t="n">
        <v>3</v>
      </c>
      <c r="J98" s="1" t="n">
        <v>2</v>
      </c>
      <c r="K98" s="1" t="n">
        <v>63</v>
      </c>
      <c r="L98" s="1" t="n">
        <f aca="false">SUM(F98:I98)</f>
        <v>610</v>
      </c>
      <c r="M98" s="14" t="n">
        <v>0.507</v>
      </c>
      <c r="N98" s="1" t="n">
        <v>2</v>
      </c>
      <c r="O98" s="1" t="n">
        <v>63</v>
      </c>
    </row>
    <row r="99" customFormat="false" ht="12.8" hidden="false" customHeight="false" outlineLevel="0" collapsed="false">
      <c r="A99" s="1" t="s">
        <v>704</v>
      </c>
      <c r="B99" s="1" t="n">
        <v>3</v>
      </c>
      <c r="C99" s="1" t="s">
        <v>812</v>
      </c>
      <c r="D99" s="12" t="n">
        <v>973</v>
      </c>
      <c r="E99" s="1" t="s">
        <v>815</v>
      </c>
      <c r="F99" s="1" t="n">
        <v>1049</v>
      </c>
      <c r="G99" s="1" t="n">
        <v>5950</v>
      </c>
      <c r="H99" s="1" t="n">
        <v>2468</v>
      </c>
      <c r="I99" s="1" t="n">
        <v>18</v>
      </c>
      <c r="J99" s="1" t="n">
        <v>94</v>
      </c>
      <c r="K99" s="1" t="n">
        <v>302</v>
      </c>
      <c r="L99" s="1" t="n">
        <f aca="false">SUM(F99:I99)</f>
        <v>9485</v>
      </c>
      <c r="M99" s="14" t="n">
        <v>0.739</v>
      </c>
      <c r="N99" s="1" t="n">
        <v>94</v>
      </c>
      <c r="O99" s="1" t="n">
        <v>302</v>
      </c>
    </row>
    <row r="100" customFormat="false" ht="12.8" hidden="false" customHeight="false" outlineLevel="0" collapsed="false">
      <c r="A100" s="1" t="s">
        <v>704</v>
      </c>
      <c r="B100" s="1" t="n">
        <v>4</v>
      </c>
      <c r="C100" s="1" t="s">
        <v>812</v>
      </c>
      <c r="D100" s="12" t="n">
        <v>974</v>
      </c>
      <c r="E100" s="1" t="s">
        <v>816</v>
      </c>
      <c r="F100" s="1" t="n">
        <v>14</v>
      </c>
      <c r="G100" s="1" t="n">
        <v>13</v>
      </c>
      <c r="H100" s="1" t="n">
        <v>77</v>
      </c>
      <c r="I100" s="1" t="n">
        <v>10</v>
      </c>
      <c r="J100" s="1" t="n">
        <v>0</v>
      </c>
      <c r="K100" s="1" t="n">
        <v>0</v>
      </c>
      <c r="L100" s="1" t="n">
        <f aca="false">SUM(F100:I100)</f>
        <v>114</v>
      </c>
      <c r="M100" s="14" t="n">
        <v>0.26</v>
      </c>
      <c r="N100" s="1" t="n">
        <v>0</v>
      </c>
      <c r="O100" s="1" t="n">
        <v>0</v>
      </c>
    </row>
    <row r="101" customFormat="false" ht="12.8" hidden="false" customHeight="false" outlineLevel="0" collapsed="false">
      <c r="A101" s="1" t="s">
        <v>704</v>
      </c>
      <c r="B101" s="1" t="n">
        <v>6</v>
      </c>
      <c r="C101" s="1" t="s">
        <v>812</v>
      </c>
      <c r="D101" s="12" t="n">
        <v>976</v>
      </c>
      <c r="E101" s="1" t="s">
        <v>817</v>
      </c>
      <c r="F101" s="1" t="n">
        <v>776</v>
      </c>
      <c r="G101" s="1" t="n">
        <v>548</v>
      </c>
      <c r="H101" s="1" t="n">
        <v>1292</v>
      </c>
      <c r="I101" s="1" t="n">
        <v>24</v>
      </c>
      <c r="J101" s="1" t="n">
        <v>91</v>
      </c>
      <c r="K101" s="1" t="n">
        <v>238</v>
      </c>
      <c r="L101" s="1" t="n">
        <f aca="false">SUM(F101:I101)</f>
        <v>2640</v>
      </c>
      <c r="M101" s="14" t="n">
        <v>0.506</v>
      </c>
      <c r="N101" s="1" t="n">
        <v>91</v>
      </c>
      <c r="O101" s="1" t="n">
        <v>238</v>
      </c>
    </row>
    <row r="102" customFormat="false" ht="12.8" hidden="false" customHeight="false" outlineLevel="0" collapsed="false">
      <c r="A102" s="1" t="s">
        <v>704</v>
      </c>
      <c r="B102" s="1" t="n">
        <v>1</v>
      </c>
      <c r="C102" s="1" t="s">
        <v>812</v>
      </c>
      <c r="D102" s="12" t="n">
        <v>9715</v>
      </c>
      <c r="E102" s="1" t="s">
        <v>818</v>
      </c>
      <c r="F102" s="1" t="n">
        <v>1</v>
      </c>
      <c r="G102" s="1" t="n">
        <v>26</v>
      </c>
      <c r="H102" s="1" t="n">
        <v>49</v>
      </c>
      <c r="I102" s="1" t="n">
        <v>0</v>
      </c>
      <c r="J102" s="1" t="n">
        <v>1</v>
      </c>
      <c r="K102" s="1" t="n">
        <v>3</v>
      </c>
      <c r="L102" s="1" t="n">
        <f aca="false">SUM(F102:I102)</f>
        <v>76</v>
      </c>
      <c r="M102" s="14" t="n">
        <v>0.355</v>
      </c>
      <c r="N102" s="1" t="n">
        <v>1</v>
      </c>
      <c r="O102" s="1" t="n">
        <v>3</v>
      </c>
    </row>
    <row r="103" customFormat="false" ht="12.8" hidden="false" customHeight="false" outlineLevel="0" collapsed="false">
      <c r="A103" s="1" t="s">
        <v>704</v>
      </c>
      <c r="C103" s="1" t="s">
        <v>819</v>
      </c>
      <c r="D103" s="12" t="s">
        <v>819</v>
      </c>
      <c r="E103" s="1" t="s">
        <v>819</v>
      </c>
      <c r="F103" s="1" t="n">
        <v>9</v>
      </c>
      <c r="G103" s="1" t="n">
        <v>11</v>
      </c>
      <c r="H103" s="1" t="n">
        <v>49</v>
      </c>
      <c r="I103" s="1" t="n">
        <v>10</v>
      </c>
      <c r="J103" s="1" t="n">
        <v>1</v>
      </c>
      <c r="K103" s="1" t="n">
        <v>3</v>
      </c>
      <c r="L103" s="1" t="n">
        <f aca="false">SUM(F103:I103)</f>
        <v>79</v>
      </c>
      <c r="M103" s="14" t="n">
        <v>0.29</v>
      </c>
      <c r="N103" s="1" t="n">
        <v>1</v>
      </c>
      <c r="O103" s="1" t="n">
        <v>3</v>
      </c>
    </row>
    <row r="104" customFormat="false" ht="12.8" hidden="false" customHeight="false" outlineLevel="0" collapsed="false">
      <c r="A104" s="1" t="s">
        <v>821</v>
      </c>
      <c r="B104" s="1" t="n">
        <v>94</v>
      </c>
      <c r="C104" s="1" t="s">
        <v>732</v>
      </c>
      <c r="F104" s="1" t="n">
        <v>1</v>
      </c>
      <c r="G104" s="1" t="n">
        <v>2</v>
      </c>
      <c r="H104" s="1" t="n">
        <v>0</v>
      </c>
      <c r="I104" s="1" t="n">
        <v>0</v>
      </c>
      <c r="J104" s="1" t="n">
        <v>0</v>
      </c>
      <c r="K104" s="1" t="n">
        <v>0</v>
      </c>
      <c r="L104" s="1" t="n">
        <f aca="false">SUM(F104:I104)</f>
        <v>3</v>
      </c>
      <c r="M104" s="1" t="n">
        <v>1</v>
      </c>
      <c r="N104" s="1" t="n">
        <v>0</v>
      </c>
      <c r="O104" s="1" t="n">
        <v>0</v>
      </c>
    </row>
    <row r="105" customFormat="false" ht="12.8" hidden="false" customHeight="false" outlineLevel="0" collapsed="false">
      <c r="A105" s="1" t="s">
        <v>704</v>
      </c>
      <c r="C105" s="1" t="s">
        <v>819</v>
      </c>
      <c r="E105" s="1" t="s">
        <v>820</v>
      </c>
      <c r="F105" s="1" t="n">
        <v>0</v>
      </c>
      <c r="G105" s="1" t="n">
        <v>1</v>
      </c>
      <c r="H105" s="1" t="n">
        <v>0</v>
      </c>
      <c r="I105" s="1" t="n">
        <v>0</v>
      </c>
      <c r="J105" s="1" t="n">
        <v>0</v>
      </c>
      <c r="K105" s="1" t="n">
        <v>0</v>
      </c>
      <c r="L105" s="1" t="n">
        <f aca="false">SUM(F105:I105)</f>
        <v>1</v>
      </c>
      <c r="M105" s="1" t="n">
        <v>1</v>
      </c>
      <c r="N105" s="1" t="n">
        <v>0</v>
      </c>
      <c r="O105" s="1" t="n">
        <v>0</v>
      </c>
    </row>
    <row r="106" customFormat="false" ht="12.8" hidden="false" customHeight="false" outlineLevel="0" collapsed="false">
      <c r="A106" s="1" t="s">
        <v>704</v>
      </c>
      <c r="C106" s="1" t="s">
        <v>812</v>
      </c>
      <c r="E106" s="1" t="s">
        <v>820</v>
      </c>
      <c r="F106" s="1" t="n">
        <v>1</v>
      </c>
      <c r="G106" s="1" t="n">
        <v>0</v>
      </c>
      <c r="H106" s="1" t="n">
        <v>0</v>
      </c>
      <c r="I106" s="1" t="n">
        <v>0</v>
      </c>
      <c r="J106" s="1" t="n">
        <v>0</v>
      </c>
      <c r="K106" s="1" t="n">
        <v>0</v>
      </c>
      <c r="L106" s="1" t="n">
        <f aca="false">SUM(F106:I106)</f>
        <v>1</v>
      </c>
      <c r="M106" s="1" t="n">
        <v>1</v>
      </c>
      <c r="N106" s="1" t="n">
        <v>0</v>
      </c>
      <c r="O106" s="1" t="n">
        <v>0</v>
      </c>
    </row>
    <row r="107" customFormat="false" ht="12.8" hidden="false" customHeight="false" outlineLevel="0" collapsed="false">
      <c r="A107" s="1" t="s">
        <v>821</v>
      </c>
      <c r="C107" s="1" t="s">
        <v>812</v>
      </c>
      <c r="F107" s="1" t="n">
        <v>1864</v>
      </c>
      <c r="G107" s="1" t="n">
        <v>7481</v>
      </c>
      <c r="H107" s="1" t="n">
        <v>4536</v>
      </c>
      <c r="I107" s="1" t="n">
        <v>66</v>
      </c>
      <c r="J107" s="1" t="n">
        <v>188</v>
      </c>
      <c r="K107" s="1" t="n">
        <v>699</v>
      </c>
      <c r="L107" s="1" t="n">
        <f aca="false">SUM(F107:I107)</f>
        <v>13947</v>
      </c>
      <c r="M107" s="14" t="n">
        <v>0.673</v>
      </c>
      <c r="N107" s="1" t="n">
        <v>188</v>
      </c>
      <c r="O107" s="1" t="n">
        <v>699</v>
      </c>
    </row>
    <row r="108" customFormat="false" ht="12.8" hidden="false" customHeight="false" outlineLevel="0" collapsed="false">
      <c r="A108" s="1" t="s">
        <v>821</v>
      </c>
      <c r="B108" s="1" t="n">
        <v>27</v>
      </c>
      <c r="C108" s="1" t="s">
        <v>733</v>
      </c>
      <c r="F108" s="1" t="n">
        <v>1401</v>
      </c>
      <c r="G108" s="1" t="n">
        <v>779</v>
      </c>
      <c r="H108" s="1" t="n">
        <v>2970</v>
      </c>
      <c r="I108" s="1" t="n">
        <v>57</v>
      </c>
      <c r="J108" s="1" t="n">
        <v>305</v>
      </c>
      <c r="K108" s="1" t="n">
        <v>242</v>
      </c>
      <c r="L108" s="1" t="n">
        <f aca="false">SUM(F108:I108)</f>
        <v>5207</v>
      </c>
      <c r="M108" s="14" t="n">
        <v>0.423</v>
      </c>
      <c r="N108" s="1" t="n">
        <v>305</v>
      </c>
      <c r="O108" s="1" t="n">
        <v>242</v>
      </c>
    </row>
    <row r="109" customFormat="false" ht="12.8" hidden="false" customHeight="false" outlineLevel="0" collapsed="false">
      <c r="A109" s="1" t="s">
        <v>821</v>
      </c>
      <c r="B109" s="1" t="n">
        <v>24</v>
      </c>
      <c r="C109" s="1" t="s">
        <v>729</v>
      </c>
      <c r="F109" s="1" t="n">
        <v>1374</v>
      </c>
      <c r="G109" s="1" t="n">
        <v>617</v>
      </c>
      <c r="H109" s="1" t="n">
        <v>2920</v>
      </c>
      <c r="I109" s="1" t="n">
        <v>39</v>
      </c>
      <c r="J109" s="1" t="n">
        <v>353</v>
      </c>
      <c r="K109" s="1" t="n">
        <v>222</v>
      </c>
      <c r="L109" s="1" t="n">
        <f aca="false">SUM(F109:I109)</f>
        <v>4950</v>
      </c>
      <c r="M109" s="14" t="n">
        <v>0.405</v>
      </c>
      <c r="N109" s="1" t="n">
        <v>353</v>
      </c>
      <c r="O109" s="1" t="n">
        <v>222</v>
      </c>
    </row>
    <row r="110" customFormat="false" ht="12.8" hidden="false" customHeight="false" outlineLevel="0" collapsed="false">
      <c r="A110" s="1" t="s">
        <v>821</v>
      </c>
      <c r="B110" s="1" t="n">
        <v>32</v>
      </c>
      <c r="C110" s="1" t="s">
        <v>707</v>
      </c>
      <c r="F110" s="1" t="n">
        <v>1599</v>
      </c>
      <c r="G110" s="1" t="n">
        <v>709</v>
      </c>
      <c r="H110" s="1" t="n">
        <v>3588</v>
      </c>
      <c r="I110" s="1" t="n">
        <v>103</v>
      </c>
      <c r="J110" s="1" t="n">
        <v>471</v>
      </c>
      <c r="K110" s="1" t="n">
        <v>266</v>
      </c>
      <c r="L110" s="1" t="n">
        <f aca="false">SUM(F110:I110)</f>
        <v>5999</v>
      </c>
      <c r="M110" s="14" t="n">
        <v>0.391</v>
      </c>
      <c r="N110" s="1" t="n">
        <v>471</v>
      </c>
      <c r="O110" s="1" t="n">
        <v>266</v>
      </c>
    </row>
    <row r="111" customFormat="false" ht="12.8" hidden="false" customHeight="false" outlineLevel="0" collapsed="false">
      <c r="A111" s="1" t="s">
        <v>232</v>
      </c>
      <c r="F111" s="1" t="n">
        <v>32024</v>
      </c>
      <c r="G111" s="1" t="n">
        <v>22406</v>
      </c>
      <c r="H111" s="1" t="n">
        <v>85777</v>
      </c>
      <c r="I111" s="1" t="n">
        <v>1704</v>
      </c>
      <c r="J111" s="1" t="n">
        <v>10096</v>
      </c>
      <c r="K111" s="1" t="n">
        <v>5758</v>
      </c>
      <c r="L111" s="1" t="n">
        <f aca="false">SUM(F111:I111)</f>
        <v>141911</v>
      </c>
      <c r="M111" s="14" t="n">
        <v>0.388</v>
      </c>
      <c r="N111" s="1" t="n">
        <v>10096</v>
      </c>
      <c r="O111" s="1" t="n">
        <v>5758</v>
      </c>
    </row>
    <row r="112" customFormat="false" ht="12.8" hidden="false" customHeight="false" outlineLevel="0" collapsed="false">
      <c r="A112" s="1" t="s">
        <v>821</v>
      </c>
      <c r="B112" s="1" t="n">
        <v>52</v>
      </c>
      <c r="C112" s="1" t="s">
        <v>758</v>
      </c>
      <c r="F112" s="1" t="n">
        <v>1705</v>
      </c>
      <c r="G112" s="1" t="n">
        <v>930</v>
      </c>
      <c r="H112" s="1" t="n">
        <v>4165</v>
      </c>
      <c r="I112" s="1" t="n">
        <v>83</v>
      </c>
      <c r="J112" s="1" t="n">
        <v>549</v>
      </c>
      <c r="K112" s="1" t="n">
        <v>319</v>
      </c>
      <c r="L112" s="1" t="n">
        <f aca="false">SUM(F112:I112)</f>
        <v>6883</v>
      </c>
      <c r="M112" s="14" t="n">
        <v>0.388</v>
      </c>
      <c r="N112" s="1" t="n">
        <v>549</v>
      </c>
      <c r="O112" s="1" t="n">
        <v>319</v>
      </c>
    </row>
    <row r="113" customFormat="false" ht="12.8" hidden="false" customHeight="false" outlineLevel="0" collapsed="false">
      <c r="A113" s="1" t="s">
        <v>821</v>
      </c>
      <c r="B113" s="1" t="n">
        <v>84</v>
      </c>
      <c r="C113" s="1" t="s">
        <v>705</v>
      </c>
      <c r="F113" s="1" t="n">
        <v>3107</v>
      </c>
      <c r="G113" s="1" t="n">
        <v>2099</v>
      </c>
      <c r="H113" s="1" t="n">
        <v>8360</v>
      </c>
      <c r="I113" s="1" t="n">
        <v>239</v>
      </c>
      <c r="J113" s="1" t="n">
        <v>967</v>
      </c>
      <c r="K113" s="1" t="n">
        <v>728</v>
      </c>
      <c r="L113" s="1" t="n">
        <f aca="false">SUM(F113:I113)</f>
        <v>13805</v>
      </c>
      <c r="M113" s="14" t="n">
        <v>0.384</v>
      </c>
      <c r="N113" s="1" t="n">
        <v>967</v>
      </c>
      <c r="O113" s="1" t="n">
        <v>728</v>
      </c>
    </row>
    <row r="114" customFormat="false" ht="12.8" hidden="false" customHeight="false" outlineLevel="0" collapsed="false">
      <c r="A114" s="1" t="s">
        <v>821</v>
      </c>
      <c r="B114" s="1" t="n">
        <v>53</v>
      </c>
      <c r="C114" s="1" t="s">
        <v>735</v>
      </c>
      <c r="F114" s="1" t="n">
        <v>1334</v>
      </c>
      <c r="G114" s="1" t="n">
        <v>823</v>
      </c>
      <c r="H114" s="1" t="n">
        <v>3502</v>
      </c>
      <c r="I114" s="1" t="n">
        <v>43</v>
      </c>
      <c r="J114" s="1" t="n">
        <v>433</v>
      </c>
      <c r="K114" s="1" t="n">
        <v>228</v>
      </c>
      <c r="L114" s="1" t="n">
        <f aca="false">SUM(F114:I114)</f>
        <v>5702</v>
      </c>
      <c r="M114" s="14" t="n">
        <v>0.381</v>
      </c>
      <c r="N114" s="1" t="n">
        <v>433</v>
      </c>
      <c r="O114" s="1" t="n">
        <v>228</v>
      </c>
    </row>
    <row r="115" customFormat="false" ht="12.8" hidden="false" customHeight="false" outlineLevel="0" collapsed="false">
      <c r="A115" s="1" t="s">
        <v>821</v>
      </c>
      <c r="B115" s="1" t="n">
        <v>75</v>
      </c>
      <c r="C115" s="1" t="s">
        <v>726</v>
      </c>
      <c r="F115" s="1" t="n">
        <v>1921</v>
      </c>
      <c r="G115" s="1" t="n">
        <v>1387</v>
      </c>
      <c r="H115" s="1" t="n">
        <v>5468</v>
      </c>
      <c r="I115" s="1" t="n">
        <v>107</v>
      </c>
      <c r="J115" s="1" t="n">
        <v>711</v>
      </c>
      <c r="K115" s="1" t="n">
        <v>308</v>
      </c>
      <c r="L115" s="1" t="n">
        <f aca="false">SUM(F115:I115)</f>
        <v>8883</v>
      </c>
      <c r="M115" s="14" t="n">
        <v>0.377</v>
      </c>
      <c r="N115" s="1" t="n">
        <v>711</v>
      </c>
      <c r="O115" s="1" t="n">
        <v>308</v>
      </c>
    </row>
    <row r="116" customFormat="false" ht="12.8" hidden="false" customHeight="false" outlineLevel="0" collapsed="false">
      <c r="A116" s="1" t="s">
        <v>821</v>
      </c>
      <c r="B116" s="1" t="n">
        <v>28</v>
      </c>
      <c r="C116" s="1" t="s">
        <v>723</v>
      </c>
      <c r="F116" s="1" t="n">
        <v>1466</v>
      </c>
      <c r="G116" s="1" t="n">
        <v>632</v>
      </c>
      <c r="H116" s="1" t="n">
        <v>3504</v>
      </c>
      <c r="I116" s="1" t="n">
        <v>72</v>
      </c>
      <c r="J116" s="1" t="n">
        <v>476</v>
      </c>
      <c r="K116" s="1" t="n">
        <v>259</v>
      </c>
      <c r="L116" s="1" t="n">
        <f aca="false">SUM(F116:I116)</f>
        <v>5674</v>
      </c>
      <c r="M116" s="14" t="n">
        <v>0.375</v>
      </c>
      <c r="N116" s="1" t="n">
        <v>476</v>
      </c>
      <c r="O116" s="1" t="n">
        <v>259</v>
      </c>
    </row>
    <row r="117" customFormat="false" ht="12.8" hidden="false" customHeight="false" outlineLevel="0" collapsed="false">
      <c r="A117" s="1" t="s">
        <v>821</v>
      </c>
      <c r="B117" s="1" t="n">
        <v>44</v>
      </c>
      <c r="C117" s="1" t="s">
        <v>715</v>
      </c>
      <c r="F117" s="1" t="n">
        <v>3093</v>
      </c>
      <c r="G117" s="1" t="n">
        <v>1737</v>
      </c>
      <c r="H117" s="1" t="n">
        <v>8524</v>
      </c>
      <c r="I117" s="1" t="n">
        <v>240</v>
      </c>
      <c r="J117" s="1" t="n">
        <v>806</v>
      </c>
      <c r="K117" s="1" t="n">
        <v>394</v>
      </c>
      <c r="L117" s="1" t="n">
        <f aca="false">SUM(F117:I117)</f>
        <v>13594</v>
      </c>
      <c r="M117" s="14" t="n">
        <v>0.362</v>
      </c>
      <c r="N117" s="1" t="n">
        <v>806</v>
      </c>
      <c r="O117" s="1" t="n">
        <v>394</v>
      </c>
    </row>
    <row r="118" customFormat="false" ht="12.8" hidden="false" customHeight="false" outlineLevel="0" collapsed="false">
      <c r="A118" s="1" t="s">
        <v>821</v>
      </c>
      <c r="B118" s="1" t="n">
        <v>76</v>
      </c>
      <c r="C118" s="1" t="s">
        <v>717</v>
      </c>
      <c r="F118" s="1" t="n">
        <v>1689</v>
      </c>
      <c r="G118" s="1" t="n">
        <v>1203</v>
      </c>
      <c r="H118" s="1" t="n">
        <v>5574</v>
      </c>
      <c r="I118" s="1" t="n">
        <v>175</v>
      </c>
      <c r="J118" s="1" t="n">
        <v>647</v>
      </c>
      <c r="K118" s="1" t="n">
        <v>365</v>
      </c>
      <c r="L118" s="1" t="n">
        <f aca="false">SUM(F118:I118)</f>
        <v>8641</v>
      </c>
      <c r="M118" s="14" t="n">
        <v>0.342</v>
      </c>
      <c r="N118" s="1" t="n">
        <v>647</v>
      </c>
      <c r="O118" s="1" t="n">
        <v>365</v>
      </c>
    </row>
    <row r="119" customFormat="false" ht="12.8" hidden="false" customHeight="false" outlineLevel="0" collapsed="false">
      <c r="A119" s="1" t="s">
        <v>821</v>
      </c>
      <c r="B119" s="1" t="n">
        <v>11</v>
      </c>
      <c r="C119" s="1" t="s">
        <v>790</v>
      </c>
      <c r="F119" s="1" t="n">
        <v>9946</v>
      </c>
      <c r="G119" s="1" t="n">
        <v>2689</v>
      </c>
      <c r="H119" s="1" t="n">
        <v>26122</v>
      </c>
      <c r="I119" s="1" t="n">
        <v>343</v>
      </c>
      <c r="J119" s="1" t="n">
        <v>3467</v>
      </c>
      <c r="K119" s="1" t="n">
        <v>1407</v>
      </c>
      <c r="L119" s="1" t="n">
        <f aca="false">SUM(F119:I119)</f>
        <v>39100</v>
      </c>
      <c r="M119" s="14" t="n">
        <v>0.326</v>
      </c>
      <c r="N119" s="1" t="n">
        <v>3467</v>
      </c>
      <c r="O119" s="1" t="n">
        <v>1407</v>
      </c>
    </row>
    <row r="120" customFormat="false" ht="12.8" hidden="false" customHeight="false" outlineLevel="0" collapsed="false">
      <c r="A120" s="1" t="s">
        <v>821</v>
      </c>
      <c r="B120" s="1" t="n">
        <v>93</v>
      </c>
      <c r="C120" s="1" t="s">
        <v>710</v>
      </c>
      <c r="F120" s="1" t="n">
        <v>1515</v>
      </c>
      <c r="G120" s="1" t="n">
        <v>1306</v>
      </c>
      <c r="H120" s="1" t="n">
        <v>6495</v>
      </c>
      <c r="I120" s="1" t="n">
        <v>127</v>
      </c>
      <c r="J120" s="1" t="n">
        <v>722</v>
      </c>
      <c r="K120" s="1" t="n">
        <v>318</v>
      </c>
      <c r="L120" s="1" t="n">
        <f aca="false">SUM(F120:I120)</f>
        <v>9443</v>
      </c>
      <c r="M120" s="14" t="n">
        <v>0.303</v>
      </c>
      <c r="N120" s="1" t="n">
        <v>722</v>
      </c>
      <c r="O120" s="1" t="n">
        <v>318</v>
      </c>
    </row>
    <row r="121" customFormat="false" ht="12.8" hidden="false" customHeight="false" outlineLevel="0" collapsed="false">
      <c r="A121" s="1" t="s">
        <v>821</v>
      </c>
      <c r="C121" s="1" t="s">
        <v>819</v>
      </c>
      <c r="F121" s="1" t="n">
        <v>9</v>
      </c>
      <c r="G121" s="1" t="n">
        <v>12</v>
      </c>
      <c r="H121" s="1" t="n">
        <v>49</v>
      </c>
      <c r="I121" s="1" t="n">
        <v>10</v>
      </c>
      <c r="J121" s="1" t="n">
        <v>1</v>
      </c>
      <c r="K121" s="1" t="n">
        <v>3</v>
      </c>
      <c r="L121" s="1" t="n">
        <f aca="false">SUM(F121:I121)</f>
        <v>80</v>
      </c>
      <c r="M121" s="14" t="n">
        <v>0.3</v>
      </c>
      <c r="N121" s="1" t="n">
        <v>1</v>
      </c>
      <c r="O121" s="1" t="n">
        <v>3</v>
      </c>
    </row>
  </sheetData>
  <autoFilter ref="A1:O121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193" zoomScaleNormal="193" zoomScalePageLayoutView="100" workbookViewId="0">
      <selection pane="topLeft" activeCell="A1" activeCellId="0" sqref="A1"/>
    </sheetView>
  </sheetViews>
  <sheetFormatPr defaultColWidth="11.66796875" defaultRowHeight="12.8" customHeight="true" zeroHeight="false" outlineLevelRow="0" outlineLevelCol="0"/>
  <cols>
    <col collapsed="false" customWidth="true" hidden="false" outlineLevel="0" max="1" min="1" style="15" width="11.57"/>
    <col collapsed="false" customWidth="true" hidden="false" outlineLevel="0" max="3" min="2" style="16" width="11.53"/>
    <col collapsed="false" customWidth="true" hidden="false" outlineLevel="0" max="4" min="4" style="17" width="11.53"/>
    <col collapsed="false" customWidth="true" hidden="false" outlineLevel="0" max="5" min="5" style="18" width="23.83"/>
  </cols>
  <sheetData>
    <row r="1" customFormat="false" ht="24.75" hidden="false" customHeight="true" outlineLevel="0" collapsed="false">
      <c r="A1" s="19" t="s">
        <v>823</v>
      </c>
      <c r="B1" s="20" t="s">
        <v>824</v>
      </c>
      <c r="C1" s="20" t="s">
        <v>825</v>
      </c>
      <c r="D1" s="21" t="s">
        <v>826</v>
      </c>
      <c r="E1" s="22" t="s">
        <v>827</v>
      </c>
    </row>
    <row r="2" customFormat="false" ht="12.8" hidden="false" customHeight="false" outlineLevel="0" collapsed="false">
      <c r="A2" s="23" t="s">
        <v>828</v>
      </c>
      <c r="B2" s="24" t="n">
        <f aca="false">3724-1369</f>
        <v>2355</v>
      </c>
      <c r="C2" s="24" t="n">
        <f aca="false">+D2-B2</f>
        <v>44936</v>
      </c>
      <c r="D2" s="25" t="n">
        <v>47291</v>
      </c>
      <c r="E2" s="26" t="n">
        <f aca="false">+B2/D2</f>
        <v>0.049798058827261</v>
      </c>
    </row>
    <row r="3" customFormat="false" ht="12.8" hidden="false" customHeight="false" outlineLevel="0" collapsed="false">
      <c r="A3" s="27" t="s">
        <v>829</v>
      </c>
      <c r="B3" s="28" t="n">
        <f aca="false">4388-1790</f>
        <v>2598</v>
      </c>
      <c r="C3" s="28" t="n">
        <f aca="false">+D3-B3</f>
        <v>48489</v>
      </c>
      <c r="D3" s="29" t="n">
        <v>51087</v>
      </c>
      <c r="E3" s="30" t="n">
        <f aca="false">+B3/D3</f>
        <v>0.0508544248047449</v>
      </c>
    </row>
    <row r="4" customFormat="false" ht="12.8" hidden="false" customHeight="false" outlineLevel="0" collapsed="false">
      <c r="A4" s="23" t="s">
        <v>830</v>
      </c>
      <c r="B4" s="24" t="n">
        <v>3873</v>
      </c>
      <c r="C4" s="24" t="n">
        <f aca="false">+D4-B4</f>
        <v>48331</v>
      </c>
      <c r="D4" s="24" t="n">
        <v>52204</v>
      </c>
      <c r="E4" s="26" t="n">
        <f aca="false">+B4/D4</f>
        <v>0.074189717263045</v>
      </c>
    </row>
    <row r="5" customFormat="false" ht="12.8" hidden="false" customHeight="false" outlineLevel="0" collapsed="false">
      <c r="A5" s="27" t="s">
        <v>831</v>
      </c>
      <c r="B5" s="28" t="n">
        <v>4746</v>
      </c>
      <c r="C5" s="28" t="n">
        <f aca="false">+D5-B5</f>
        <v>45195</v>
      </c>
      <c r="D5" s="29" t="n">
        <v>49941</v>
      </c>
      <c r="E5" s="30" t="n">
        <f aca="false">+B5/D5</f>
        <v>0.0950321379227488</v>
      </c>
    </row>
    <row r="6" customFormat="false" ht="12.8" hidden="false" customHeight="false" outlineLevel="0" collapsed="false">
      <c r="A6" s="23" t="s">
        <v>832</v>
      </c>
      <c r="B6" s="24" t="n">
        <v>5267</v>
      </c>
      <c r="C6" s="24" t="n">
        <f aca="false">+D6-B6</f>
        <v>37311</v>
      </c>
      <c r="D6" s="31" t="n">
        <v>42578</v>
      </c>
      <c r="E6" s="26" t="n">
        <f aca="false">+B6/D6</f>
        <v>0.123702381511579</v>
      </c>
    </row>
    <row r="7" customFormat="false" ht="12.8" hidden="false" customHeight="false" outlineLevel="0" collapsed="false">
      <c r="A7" s="27" t="s">
        <v>833</v>
      </c>
      <c r="B7" s="28" t="n">
        <v>3592</v>
      </c>
      <c r="C7" s="28" t="n">
        <f aca="false">+D7-B7</f>
        <v>22677</v>
      </c>
      <c r="D7" s="32" t="n">
        <v>26269</v>
      </c>
      <c r="E7" s="30" t="n">
        <f aca="false">+B7/D7</f>
        <v>0.136739122159199</v>
      </c>
    </row>
    <row r="8" customFormat="false" ht="12.8" hidden="false" customHeight="false" outlineLevel="0" collapsed="false">
      <c r="A8" s="23" t="s">
        <v>834</v>
      </c>
      <c r="B8" s="24" t="n">
        <v>3448</v>
      </c>
      <c r="C8" s="24" t="n">
        <f aca="false">+D8-B8</f>
        <v>20356</v>
      </c>
      <c r="D8" s="31" t="n">
        <v>23804</v>
      </c>
      <c r="E8" s="26" t="n">
        <f aca="false">+B8/D8</f>
        <v>0.144849605108385</v>
      </c>
    </row>
    <row r="9" customFormat="false" ht="12.8" hidden="false" customHeight="false" outlineLevel="0" collapsed="false">
      <c r="A9" s="27" t="s">
        <v>835</v>
      </c>
      <c r="B9" s="28" t="n">
        <v>4584</v>
      </c>
      <c r="C9" s="28" t="n">
        <f aca="false">+D9-B9</f>
        <v>22479</v>
      </c>
      <c r="D9" s="32" t="n">
        <v>27063</v>
      </c>
      <c r="E9" s="30" t="n">
        <f aca="false">+B9/D9</f>
        <v>0.169382551823523</v>
      </c>
    </row>
    <row r="10" customFormat="false" ht="12.8" hidden="false" customHeight="false" outlineLevel="0" collapsed="false">
      <c r="A10" s="23" t="s">
        <v>836</v>
      </c>
      <c r="B10" s="24" t="n">
        <v>4383</v>
      </c>
      <c r="C10" s="24" t="n">
        <f aca="false">+D10-B10</f>
        <v>28852</v>
      </c>
      <c r="D10" s="31" t="n">
        <v>33235</v>
      </c>
      <c r="E10" s="26" t="n">
        <f aca="false">+B10/D10</f>
        <v>0.131879043177373</v>
      </c>
    </row>
    <row r="11" customFormat="false" ht="12.8" hidden="false" customHeight="false" outlineLevel="0" collapsed="false">
      <c r="A11" s="33" t="n">
        <v>2010</v>
      </c>
      <c r="B11" s="34" t="n">
        <v>6242</v>
      </c>
      <c r="C11" s="34" t="n">
        <v>30507</v>
      </c>
      <c r="D11" s="35" t="n">
        <v>36749</v>
      </c>
      <c r="E11" s="30" t="n">
        <f aca="false">+B11/D11</f>
        <v>0.169854962039783</v>
      </c>
    </row>
    <row r="12" customFormat="false" ht="12.8" hidden="false" customHeight="false" outlineLevel="0" collapsed="false">
      <c r="A12" s="36" t="n">
        <v>2011</v>
      </c>
      <c r="B12" s="37" t="n">
        <v>7512</v>
      </c>
      <c r="C12" s="37" t="n">
        <v>32795</v>
      </c>
      <c r="D12" s="38" t="n">
        <v>40307</v>
      </c>
      <c r="E12" s="26" t="n">
        <f aca="false">+B12/D12</f>
        <v>0.186369613218548</v>
      </c>
    </row>
    <row r="13" customFormat="false" ht="12.8" hidden="false" customHeight="false" outlineLevel="0" collapsed="false">
      <c r="A13" s="33" t="n">
        <v>2012</v>
      </c>
      <c r="B13" s="34" t="n">
        <v>9337</v>
      </c>
      <c r="C13" s="34" t="n">
        <v>31471</v>
      </c>
      <c r="D13" s="35" t="n">
        <v>40808</v>
      </c>
      <c r="E13" s="30" t="n">
        <f aca="false">+B13/D13</f>
        <v>0.228803175847873</v>
      </c>
    </row>
    <row r="14" customFormat="false" ht="12.8" hidden="false" customHeight="false" outlineLevel="0" collapsed="false">
      <c r="A14" s="36" t="n">
        <v>2013</v>
      </c>
      <c r="B14" s="37" t="n">
        <v>8071</v>
      </c>
      <c r="C14" s="37" t="n">
        <v>37343</v>
      </c>
      <c r="D14" s="38" t="n">
        <v>45414</v>
      </c>
      <c r="E14" s="26" t="n">
        <f aca="false">+B14/D14</f>
        <v>0.177720526709825</v>
      </c>
    </row>
    <row r="15" customFormat="false" ht="12.8" hidden="false" customHeight="false" outlineLevel="0" collapsed="false">
      <c r="A15" s="33" t="n">
        <v>2014</v>
      </c>
      <c r="B15" s="34" t="n">
        <v>11920</v>
      </c>
      <c r="C15" s="34" t="n">
        <v>32493</v>
      </c>
      <c r="D15" s="35" t="n">
        <v>44413</v>
      </c>
      <c r="E15" s="30" t="n">
        <f aca="false">+B15/D15</f>
        <v>0.268389885844235</v>
      </c>
    </row>
    <row r="16" customFormat="false" ht="12.8" hidden="false" customHeight="false" outlineLevel="0" collapsed="false">
      <c r="A16" s="36" t="n">
        <v>2015</v>
      </c>
      <c r="B16" s="37" t="n">
        <v>13435</v>
      </c>
      <c r="C16" s="37" t="n">
        <v>45619</v>
      </c>
      <c r="D16" s="38" t="n">
        <v>59054</v>
      </c>
      <c r="E16" s="26" t="n">
        <f aca="false">+B16/D16</f>
        <v>0.227503640735598</v>
      </c>
    </row>
    <row r="17" customFormat="false" ht="12.8" hidden="false" customHeight="false" outlineLevel="0" collapsed="false">
      <c r="A17" s="33" t="n">
        <v>2016</v>
      </c>
      <c r="B17" s="34" t="n">
        <v>20013</v>
      </c>
      <c r="C17" s="39" t="n">
        <f aca="false">+D17-B17</f>
        <v>42358</v>
      </c>
      <c r="D17" s="35" t="n">
        <v>62371</v>
      </c>
      <c r="E17" s="30" t="n">
        <f aca="false">+B17/D17</f>
        <v>0.32087027625018</v>
      </c>
    </row>
    <row r="18" customFormat="false" ht="12.8" hidden="false" customHeight="false" outlineLevel="0" collapsed="false">
      <c r="A18" s="36" t="n">
        <v>2017</v>
      </c>
      <c r="B18" s="37" t="n">
        <v>24210</v>
      </c>
      <c r="C18" s="40" t="n">
        <f aca="false">+D18-B18</f>
        <v>49136</v>
      </c>
      <c r="D18" s="38" t="n">
        <v>73346</v>
      </c>
      <c r="E18" s="26" t="n">
        <f aca="false">+B18/D18</f>
        <v>0.330079349930467</v>
      </c>
    </row>
    <row r="19" customFormat="false" ht="12.8" hidden="false" customHeight="false" outlineLevel="0" collapsed="false">
      <c r="A19" s="33" t="n">
        <v>2018</v>
      </c>
      <c r="B19" s="34" t="n">
        <v>28681</v>
      </c>
      <c r="C19" s="39" t="n">
        <f aca="false">+D19-B19</f>
        <v>62830</v>
      </c>
      <c r="D19" s="35" t="n">
        <v>91511</v>
      </c>
      <c r="E19" s="30" t="n">
        <f aca="false">+B19/D19</f>
        <v>0.313415873501546</v>
      </c>
    </row>
    <row r="20" customFormat="false" ht="12.8" hidden="false" customHeight="false" outlineLevel="0" collapsed="false">
      <c r="A20" s="36" t="n">
        <v>2019</v>
      </c>
      <c r="B20" s="37" t="n">
        <v>31143</v>
      </c>
      <c r="C20" s="40" t="n">
        <f aca="false">+D20-B20</f>
        <v>67762</v>
      </c>
      <c r="D20" s="38" t="n">
        <v>98905</v>
      </c>
      <c r="E20" s="26" t="n">
        <f aca="false">+B20/D20</f>
        <v>0.314877913148981</v>
      </c>
    </row>
    <row r="21" customFormat="false" ht="12.8" hidden="false" customHeight="false" outlineLevel="0" collapsed="false">
      <c r="A21" s="33" t="n">
        <v>2020</v>
      </c>
      <c r="B21" s="34" t="n">
        <v>27383</v>
      </c>
      <c r="C21" s="39" t="n">
        <f aca="false">+D21-B21</f>
        <v>56550</v>
      </c>
      <c r="D21" s="35" t="n">
        <v>83933</v>
      </c>
      <c r="E21" s="30" t="n">
        <f aca="false">+B21/D21</f>
        <v>0.326248317110076</v>
      </c>
    </row>
    <row r="22" customFormat="false" ht="12.8" hidden="false" customHeight="false" outlineLevel="0" collapsed="false">
      <c r="A22" s="41" t="n">
        <v>2021</v>
      </c>
      <c r="B22" s="24" t="n">
        <v>33471</v>
      </c>
      <c r="C22" s="40" t="n">
        <f aca="false">+D22-B22</f>
        <v>56055</v>
      </c>
      <c r="D22" s="25" t="n">
        <v>89526</v>
      </c>
      <c r="E22" s="26" t="n">
        <f aca="false">+B22/D22</f>
        <v>0.373869043629784</v>
      </c>
    </row>
    <row r="23" customFormat="false" ht="12.8" hidden="false" customHeight="false" outlineLevel="0" collapsed="false">
      <c r="A23" s="42" t="s">
        <v>837</v>
      </c>
      <c r="B23" s="43" t="n">
        <v>38561</v>
      </c>
      <c r="C23" s="43" t="n">
        <f aca="false">+D23-B23</f>
        <v>76530</v>
      </c>
      <c r="D23" s="29" t="n">
        <v>115091</v>
      </c>
      <c r="E23" s="30" t="n">
        <f aca="false">+B23/D23</f>
        <v>0.33504791860354</v>
      </c>
    </row>
    <row r="24" customFormat="false" ht="12.8" hidden="false" customHeight="false" outlineLevel="0" collapsed="false">
      <c r="A24" s="42" t="s">
        <v>838</v>
      </c>
      <c r="B24" s="43" t="n">
        <v>34735</v>
      </c>
      <c r="C24" s="43" t="n">
        <f aca="false">+D24-B24</f>
        <v>89321</v>
      </c>
      <c r="D24" s="29" t="n">
        <v>124056</v>
      </c>
      <c r="E24" s="30" t="n">
        <f aca="false">+B24/D24</f>
        <v>0.279994518604501</v>
      </c>
    </row>
    <row r="25" customFormat="false" ht="12.8" hidden="false" customHeight="false" outlineLevel="0" collapsed="false">
      <c r="A25" s="44" t="s">
        <v>839</v>
      </c>
      <c r="B25" s="45" t="n">
        <v>35320</v>
      </c>
      <c r="C25" s="43" t="n">
        <f aca="false">+D25-B25</f>
        <v>94709</v>
      </c>
      <c r="D25" s="45" t="n">
        <v>130029</v>
      </c>
      <c r="E25" s="30" t="n">
        <f aca="false">+B25/D25</f>
        <v>0.271631712925578</v>
      </c>
    </row>
    <row r="26" customFormat="false" ht="12.8" hidden="false" customHeight="false" outlineLevel="0" collapsed="false">
      <c r="A26" s="15" t="s">
        <v>696</v>
      </c>
      <c r="B26" s="16" t="n">
        <f aca="false">SUM(B17:B25)</f>
        <v>273517</v>
      </c>
      <c r="C26" s="16" t="n">
        <f aca="false">SUM(C17:C25)</f>
        <v>595251</v>
      </c>
      <c r="D26" s="16" t="n">
        <f aca="false">SUM(D17:D25)</f>
        <v>868768</v>
      </c>
      <c r="E26" s="30" t="n">
        <f aca="false">+B26/D26</f>
        <v>0.314833189067737</v>
      </c>
    </row>
  </sheetData>
  <autoFilter ref="A1:E26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false" showOutlineSymbols="true" defaultGridColor="true" view="normal" topLeftCell="A1" colorId="64" zoomScale="193" zoomScaleNormal="193" zoomScalePageLayoutView="100" workbookViewId="0">
      <selection pane="topLeft" activeCell="H2" activeCellId="0" sqref="H2"/>
    </sheetView>
  </sheetViews>
  <sheetFormatPr defaultColWidth="11.53515625" defaultRowHeight="12.8" customHeight="true" zeroHeight="false" outlineLevelRow="0" outlineLevelCol="0"/>
  <cols>
    <col collapsed="false" customWidth="false" hidden="false" outlineLevel="0" max="7" min="7" style="46" width="11.53"/>
    <col collapsed="false" customWidth="false" hidden="false" outlineLevel="0" max="11" min="11" style="46" width="11.53"/>
  </cols>
  <sheetData>
    <row r="1" customFormat="false" ht="12.8" hidden="false" customHeight="false" outlineLevel="0" collapsed="false">
      <c r="A1" s="16" t="s">
        <v>840</v>
      </c>
      <c r="B1" s="16" t="s">
        <v>841</v>
      </c>
      <c r="C1" s="47" t="s">
        <v>700</v>
      </c>
      <c r="D1" s="48" t="s">
        <v>842</v>
      </c>
      <c r="E1" s="48" t="s">
        <v>843</v>
      </c>
      <c r="F1" s="16" t="s">
        <v>844</v>
      </c>
      <c r="G1" s="49" t="s">
        <v>845</v>
      </c>
      <c r="H1" s="16" t="s">
        <v>697</v>
      </c>
      <c r="I1" s="16" t="s">
        <v>846</v>
      </c>
      <c r="J1" s="50" t="s">
        <v>847</v>
      </c>
      <c r="K1" s="49" t="s">
        <v>848</v>
      </c>
    </row>
    <row r="2" customFormat="false" ht="12.8" hidden="false" customHeight="false" outlineLevel="0" collapsed="false">
      <c r="A2" s="16" t="n">
        <v>6</v>
      </c>
      <c r="B2" s="16" t="n">
        <v>93</v>
      </c>
      <c r="C2" s="51" t="s">
        <v>849</v>
      </c>
      <c r="D2" s="52" t="n">
        <v>3329</v>
      </c>
      <c r="E2" s="53" t="n">
        <v>1267</v>
      </c>
      <c r="F2" s="16" t="n">
        <f aca="false">+D2-E2</f>
        <v>2062</v>
      </c>
      <c r="G2" s="49" t="n">
        <f aca="false">+E2/D2*100</f>
        <v>38.0594773205167</v>
      </c>
      <c r="H2" s="54" t="n">
        <v>525</v>
      </c>
      <c r="I2" s="16" t="n">
        <f aca="false">+E2+H2</f>
        <v>1792</v>
      </c>
      <c r="J2" s="16" t="n">
        <f aca="false">+D2+H2</f>
        <v>3854</v>
      </c>
      <c r="K2" s="55" t="n">
        <f aca="false">+I2/J2*100</f>
        <v>46.4971458225221</v>
      </c>
    </row>
    <row r="3" customFormat="false" ht="12.8" hidden="false" customHeight="false" outlineLevel="0" collapsed="false">
      <c r="A3" s="16" t="n">
        <v>13</v>
      </c>
      <c r="B3" s="16" t="n">
        <v>93</v>
      </c>
      <c r="C3" s="51" t="s">
        <v>850</v>
      </c>
      <c r="D3" s="52" t="n">
        <v>3917</v>
      </c>
      <c r="E3" s="53" t="n">
        <v>783</v>
      </c>
      <c r="F3" s="16" t="n">
        <f aca="false">+D3-E3</f>
        <v>3134</v>
      </c>
      <c r="G3" s="49" t="n">
        <f aca="false">+E3/D3*100</f>
        <v>19.9897881031402</v>
      </c>
      <c r="H3" s="56" t="n">
        <v>905</v>
      </c>
      <c r="I3" s="16" t="n">
        <f aca="false">+E3+H3</f>
        <v>1688</v>
      </c>
      <c r="J3" s="16" t="n">
        <f aca="false">+D3+H3</f>
        <v>4822</v>
      </c>
      <c r="K3" s="55" t="n">
        <f aca="false">+I3/J3*100</f>
        <v>35.0062214848611</v>
      </c>
    </row>
    <row r="4" customFormat="false" ht="12.8" hidden="false" customHeight="false" outlineLevel="0" collapsed="false">
      <c r="A4" s="16" t="n">
        <v>14</v>
      </c>
      <c r="B4" s="16" t="n">
        <v>28</v>
      </c>
      <c r="C4" s="51" t="s">
        <v>851</v>
      </c>
      <c r="D4" s="52" t="n">
        <v>1645</v>
      </c>
      <c r="E4" s="53" t="n">
        <v>394</v>
      </c>
      <c r="F4" s="16" t="n">
        <f aca="false">+D4-E4</f>
        <v>1251</v>
      </c>
      <c r="G4" s="49" t="n">
        <f aca="false">+E4/D4*100</f>
        <v>23.951367781155</v>
      </c>
      <c r="H4" s="56" t="n">
        <v>280</v>
      </c>
      <c r="I4" s="16" t="n">
        <f aca="false">+E4+H4</f>
        <v>674</v>
      </c>
      <c r="J4" s="16" t="n">
        <f aca="false">+D4+H4</f>
        <v>1925</v>
      </c>
      <c r="K4" s="55" t="n">
        <f aca="false">+I4/J4*100</f>
        <v>35.012987012987</v>
      </c>
    </row>
    <row r="5" customFormat="false" ht="12.8" hidden="false" customHeight="false" outlineLevel="0" collapsed="false">
      <c r="A5" s="16" t="n">
        <v>21</v>
      </c>
      <c r="B5" s="16" t="n">
        <v>27</v>
      </c>
      <c r="C5" s="51" t="s">
        <v>852</v>
      </c>
      <c r="D5" s="52" t="n">
        <v>1418</v>
      </c>
      <c r="E5" s="53" t="n">
        <v>378</v>
      </c>
      <c r="F5" s="16" t="n">
        <f aca="false">+D5-E5</f>
        <v>1040</v>
      </c>
      <c r="G5" s="49" t="n">
        <f aca="false">+E5/D5*100</f>
        <v>26.657263751763</v>
      </c>
      <c r="H5" s="56" t="n">
        <v>277</v>
      </c>
      <c r="I5" s="16" t="n">
        <f aca="false">+E5+H5</f>
        <v>655</v>
      </c>
      <c r="J5" s="16" t="n">
        <f aca="false">+D5+H5</f>
        <v>1695</v>
      </c>
      <c r="K5" s="55" t="n">
        <f aca="false">+I5/J5*100</f>
        <v>38.6430678466077</v>
      </c>
    </row>
    <row r="6" customFormat="false" ht="12.8" hidden="false" customHeight="false" outlineLevel="0" collapsed="false">
      <c r="A6" s="16" t="n">
        <v>25</v>
      </c>
      <c r="B6" s="16" t="n">
        <v>27</v>
      </c>
      <c r="C6" s="51" t="s">
        <v>853</v>
      </c>
      <c r="D6" s="52" t="n">
        <v>1326</v>
      </c>
      <c r="E6" s="53" t="n">
        <v>396</v>
      </c>
      <c r="F6" s="16" t="n">
        <f aca="false">+D6-E6</f>
        <v>930</v>
      </c>
      <c r="G6" s="49" t="n">
        <f aca="false">+E6/D6*100</f>
        <v>29.8642533936652</v>
      </c>
      <c r="H6" s="56" t="n">
        <v>104</v>
      </c>
      <c r="I6" s="16" t="n">
        <f aca="false">+E6+H6</f>
        <v>500</v>
      </c>
      <c r="J6" s="16" t="n">
        <f aca="false">+D6+H6</f>
        <v>1430</v>
      </c>
      <c r="K6" s="55" t="n">
        <f aca="false">+I6/J6*100</f>
        <v>34.965034965035</v>
      </c>
    </row>
    <row r="7" customFormat="false" ht="12.8" hidden="false" customHeight="false" outlineLevel="0" collapsed="false">
      <c r="A7" s="16" t="n">
        <v>31</v>
      </c>
      <c r="B7" s="16" t="n">
        <v>76</v>
      </c>
      <c r="C7" s="51" t="s">
        <v>854</v>
      </c>
      <c r="D7" s="52" t="n">
        <v>3453</v>
      </c>
      <c r="E7" s="53" t="n">
        <v>935</v>
      </c>
      <c r="F7" s="16" t="n">
        <f aca="false">+D7-E7</f>
        <v>2518</v>
      </c>
      <c r="G7" s="49" t="n">
        <f aca="false">+E7/D7*100</f>
        <v>27.0779032725167</v>
      </c>
      <c r="H7" s="56" t="n">
        <v>693</v>
      </c>
      <c r="I7" s="16" t="n">
        <f aca="false">+E7+H7</f>
        <v>1628</v>
      </c>
      <c r="J7" s="16" t="n">
        <f aca="false">+D7+H7</f>
        <v>4146</v>
      </c>
      <c r="K7" s="55" t="n">
        <f aca="false">+I7/J7*100</f>
        <v>39.2667631452002</v>
      </c>
    </row>
    <row r="8" customFormat="false" ht="12.8" hidden="false" customHeight="false" outlineLevel="0" collapsed="false">
      <c r="A8" s="16" t="n">
        <v>33</v>
      </c>
      <c r="B8" s="16" t="n">
        <v>75</v>
      </c>
      <c r="C8" s="51" t="s">
        <v>855</v>
      </c>
      <c r="D8" s="52" t="n">
        <v>3429</v>
      </c>
      <c r="E8" s="53" t="n">
        <v>1033</v>
      </c>
      <c r="F8" s="16" t="n">
        <f aca="false">+D8-E8</f>
        <v>2396</v>
      </c>
      <c r="G8" s="49" t="n">
        <f aca="false">+E8/D8*100</f>
        <v>30.1254009915427</v>
      </c>
      <c r="H8" s="56" t="n">
        <v>534</v>
      </c>
      <c r="I8" s="16" t="n">
        <f aca="false">+E8+H8</f>
        <v>1567</v>
      </c>
      <c r="J8" s="16" t="n">
        <f aca="false">+D8+H8</f>
        <v>3963</v>
      </c>
      <c r="K8" s="55" t="n">
        <f aca="false">+I8/J8*100</f>
        <v>39.5407519555892</v>
      </c>
    </row>
    <row r="9" customFormat="false" ht="12.8" hidden="false" customHeight="false" outlineLevel="0" collapsed="false">
      <c r="A9" s="16" t="n">
        <v>34</v>
      </c>
      <c r="B9" s="16" t="n">
        <v>76</v>
      </c>
      <c r="C9" s="51" t="s">
        <v>856</v>
      </c>
      <c r="D9" s="52" t="n">
        <v>2510</v>
      </c>
      <c r="E9" s="53" t="n">
        <v>570</v>
      </c>
      <c r="F9" s="16" t="n">
        <f aca="false">+D9-E9</f>
        <v>1940</v>
      </c>
      <c r="G9" s="49" t="n">
        <f aca="false">+E9/D9*100</f>
        <v>22.7091633466135</v>
      </c>
      <c r="H9" s="56" t="n">
        <v>353</v>
      </c>
      <c r="I9" s="16" t="n">
        <f aca="false">+E9+H9</f>
        <v>923</v>
      </c>
      <c r="J9" s="16" t="n">
        <f aca="false">+D9+H9</f>
        <v>2863</v>
      </c>
      <c r="K9" s="55" t="n">
        <f aca="false">+I9/J9*100</f>
        <v>32.2389102340203</v>
      </c>
    </row>
    <row r="10" customFormat="false" ht="12.8" hidden="false" customHeight="false" outlineLevel="0" collapsed="false">
      <c r="A10" s="16" t="n">
        <v>35</v>
      </c>
      <c r="B10" s="16" t="n">
        <v>53</v>
      </c>
      <c r="C10" s="51" t="s">
        <v>857</v>
      </c>
      <c r="D10" s="52" t="n">
        <v>3945</v>
      </c>
      <c r="E10" s="53" t="n">
        <v>878</v>
      </c>
      <c r="F10" s="16" t="n">
        <f aca="false">+D10-E10</f>
        <v>3067</v>
      </c>
      <c r="G10" s="49" t="n">
        <f aca="false">+E10/D10*100</f>
        <v>22.256020278834</v>
      </c>
      <c r="H10" s="56" t="n">
        <v>582</v>
      </c>
      <c r="I10" s="16" t="n">
        <f aca="false">+E10+H10</f>
        <v>1460</v>
      </c>
      <c r="J10" s="16" t="n">
        <f aca="false">+D10+H10</f>
        <v>4527</v>
      </c>
      <c r="K10" s="55" t="n">
        <f aca="false">+I10/J10*100</f>
        <v>32.250938811575</v>
      </c>
    </row>
    <row r="11" customFormat="false" ht="12.8" hidden="false" customHeight="false" outlineLevel="0" collapsed="false">
      <c r="A11" s="16" t="n">
        <v>38</v>
      </c>
      <c r="B11" s="16" t="n">
        <v>84</v>
      </c>
      <c r="C11" s="51" t="s">
        <v>858</v>
      </c>
      <c r="D11" s="52" t="n">
        <v>4021</v>
      </c>
      <c r="E11" s="53" t="n">
        <v>1210</v>
      </c>
      <c r="F11" s="16" t="n">
        <f aca="false">+D11-E11</f>
        <v>2811</v>
      </c>
      <c r="G11" s="49" t="n">
        <f aca="false">+E11/D11*100</f>
        <v>30.0920169112161</v>
      </c>
      <c r="H11" s="56" t="n">
        <v>489</v>
      </c>
      <c r="I11" s="16" t="n">
        <f aca="false">+E11+H11</f>
        <v>1699</v>
      </c>
      <c r="J11" s="16" t="n">
        <f aca="false">+D11+H11</f>
        <v>4510</v>
      </c>
      <c r="K11" s="55" t="n">
        <f aca="false">+I11/J11*100</f>
        <v>37.6718403547672</v>
      </c>
    </row>
    <row r="12" customFormat="false" ht="12.8" hidden="false" customHeight="false" outlineLevel="0" collapsed="false">
      <c r="A12" s="16" t="n">
        <v>44</v>
      </c>
      <c r="B12" s="16" t="n">
        <v>52</v>
      </c>
      <c r="C12" s="51" t="s">
        <v>859</v>
      </c>
      <c r="D12" s="52" t="n">
        <v>4336</v>
      </c>
      <c r="E12" s="53" t="n">
        <v>924</v>
      </c>
      <c r="F12" s="16" t="n">
        <f aca="false">+D12-E12</f>
        <v>3412</v>
      </c>
      <c r="G12" s="49" t="n">
        <f aca="false">+E12/D12*100</f>
        <v>21.309963099631</v>
      </c>
      <c r="H12" s="56" t="n">
        <v>609</v>
      </c>
      <c r="I12" s="16" t="n">
        <f aca="false">+E12+H12</f>
        <v>1533</v>
      </c>
      <c r="J12" s="16" t="n">
        <f aca="false">+D12+H12</f>
        <v>4945</v>
      </c>
      <c r="K12" s="55" t="n">
        <f aca="false">+I12/J12*100</f>
        <v>31.0010111223458</v>
      </c>
    </row>
    <row r="13" customFormat="false" ht="12.8" hidden="false" customHeight="false" outlineLevel="0" collapsed="false">
      <c r="A13" s="16" t="n">
        <v>45</v>
      </c>
      <c r="B13" s="16" t="n">
        <v>24</v>
      </c>
      <c r="C13" s="51" t="s">
        <v>860</v>
      </c>
      <c r="D13" s="52" t="n">
        <v>3743</v>
      </c>
      <c r="E13" s="53" t="n">
        <v>706</v>
      </c>
      <c r="F13" s="16" t="n">
        <f aca="false">+D13-E13</f>
        <v>3037</v>
      </c>
      <c r="G13" s="49" t="n">
        <f aca="false">+E13/D13*100</f>
        <v>18.8618755009351</v>
      </c>
      <c r="H13" s="56" t="n">
        <v>442</v>
      </c>
      <c r="I13" s="16" t="n">
        <f aca="false">+E13+H13</f>
        <v>1148</v>
      </c>
      <c r="J13" s="16" t="n">
        <f aca="false">+D13+H13</f>
        <v>4185</v>
      </c>
      <c r="K13" s="55" t="n">
        <f aca="false">+I13/J13*100</f>
        <v>27.4313022700119</v>
      </c>
    </row>
    <row r="14" customFormat="false" ht="12.8" hidden="false" customHeight="false" outlineLevel="0" collapsed="false">
      <c r="A14" s="16" t="n">
        <v>49</v>
      </c>
      <c r="B14" s="16" t="n">
        <v>52</v>
      </c>
      <c r="C14" s="51" t="s">
        <v>861</v>
      </c>
      <c r="D14" s="52" t="n">
        <v>1873</v>
      </c>
      <c r="E14" s="53" t="n">
        <v>539</v>
      </c>
      <c r="F14" s="16" t="n">
        <f aca="false">+D14-E14</f>
        <v>1334</v>
      </c>
      <c r="G14" s="49" t="n">
        <f aca="false">+E14/D14*100</f>
        <v>28.7773625200214</v>
      </c>
      <c r="H14" s="56" t="n">
        <v>275</v>
      </c>
      <c r="I14" s="16" t="n">
        <f aca="false">+E14+H14</f>
        <v>814</v>
      </c>
      <c r="J14" s="16" t="n">
        <f aca="false">+D14+H14</f>
        <v>2148</v>
      </c>
      <c r="K14" s="55" t="n">
        <f aca="false">+I14/J14*100</f>
        <v>37.8957169459963</v>
      </c>
    </row>
    <row r="15" customFormat="false" ht="12.8" hidden="false" customHeight="false" outlineLevel="0" collapsed="false">
      <c r="A15" s="16" t="n">
        <v>51</v>
      </c>
      <c r="B15" s="16" t="n">
        <v>44</v>
      </c>
      <c r="C15" s="51" t="s">
        <v>862</v>
      </c>
      <c r="D15" s="52" t="n">
        <v>1318</v>
      </c>
      <c r="E15" s="53" t="n">
        <v>465</v>
      </c>
      <c r="F15" s="16" t="n">
        <f aca="false">+D15-E15</f>
        <v>853</v>
      </c>
      <c r="G15" s="49" t="n">
        <f aca="false">+E15/D15*100</f>
        <v>35.2807283763278</v>
      </c>
      <c r="H15" s="56" t="n">
        <v>267</v>
      </c>
      <c r="I15" s="16" t="n">
        <f aca="false">+E15+H15</f>
        <v>732</v>
      </c>
      <c r="J15" s="16" t="n">
        <f aca="false">+D15+H15</f>
        <v>1585</v>
      </c>
      <c r="K15" s="55" t="n">
        <f aca="false">+I15/J15*100</f>
        <v>46.1829652996845</v>
      </c>
    </row>
    <row r="16" customFormat="false" ht="12.8" hidden="false" customHeight="false" outlineLevel="0" collapsed="false">
      <c r="A16" s="16" t="n">
        <v>57</v>
      </c>
      <c r="B16" s="16" t="n">
        <v>44</v>
      </c>
      <c r="C16" s="51" t="s">
        <v>863</v>
      </c>
      <c r="D16" s="52" t="n">
        <v>3653</v>
      </c>
      <c r="E16" s="53" t="n">
        <v>1290</v>
      </c>
      <c r="F16" s="16" t="n">
        <f aca="false">+D16-E16</f>
        <v>2363</v>
      </c>
      <c r="G16" s="49" t="n">
        <f aca="false">+E16/D16*100</f>
        <v>35.3134410073912</v>
      </c>
      <c r="H16" s="56" t="n">
        <v>744</v>
      </c>
      <c r="I16" s="16" t="n">
        <f aca="false">+E16+H16</f>
        <v>2034</v>
      </c>
      <c r="J16" s="16" t="n">
        <f aca="false">+D16+H16</f>
        <v>4397</v>
      </c>
      <c r="K16" s="55" t="n">
        <f aca="false">+I16/J16*100</f>
        <v>46.2588128269274</v>
      </c>
    </row>
    <row r="17" customFormat="false" ht="12.8" hidden="false" customHeight="false" outlineLevel="0" collapsed="false">
      <c r="A17" s="16" t="n">
        <v>59</v>
      </c>
      <c r="B17" s="16" t="n">
        <v>32</v>
      </c>
      <c r="C17" s="51" t="s">
        <v>864</v>
      </c>
      <c r="D17" s="52" t="n">
        <v>3415</v>
      </c>
      <c r="E17" s="53" t="n">
        <v>992</v>
      </c>
      <c r="F17" s="16" t="n">
        <f aca="false">+D17-E17</f>
        <v>2423</v>
      </c>
      <c r="G17" s="49" t="n">
        <f aca="false">+E17/D17*100</f>
        <v>29.0483162518302</v>
      </c>
      <c r="H17" s="56" t="n">
        <v>347</v>
      </c>
      <c r="I17" s="16" t="n">
        <f aca="false">+E17+H17</f>
        <v>1339</v>
      </c>
      <c r="J17" s="16" t="n">
        <f aca="false">+D17+H17</f>
        <v>3762</v>
      </c>
      <c r="K17" s="55" t="n">
        <f aca="false">+I17/J17*100</f>
        <v>35.5927698032961</v>
      </c>
    </row>
    <row r="18" customFormat="false" ht="12.8" hidden="false" customHeight="false" outlineLevel="0" collapsed="false">
      <c r="A18" s="16" t="n">
        <v>60</v>
      </c>
      <c r="B18" s="16" t="n">
        <v>32</v>
      </c>
      <c r="C18" s="51" t="s">
        <v>865</v>
      </c>
      <c r="D18" s="52" t="n">
        <v>2923</v>
      </c>
      <c r="E18" s="53" t="n">
        <v>512</v>
      </c>
      <c r="F18" s="16" t="n">
        <f aca="false">+D18-E18</f>
        <v>2411</v>
      </c>
      <c r="G18" s="49" t="n">
        <f aca="false">+E18/D18*100</f>
        <v>17.5162504276428</v>
      </c>
      <c r="H18" s="56" t="n">
        <v>274</v>
      </c>
      <c r="I18" s="16" t="n">
        <f aca="false">+E18+H18</f>
        <v>786</v>
      </c>
      <c r="J18" s="16" t="n">
        <f aca="false">+D18+H18</f>
        <v>3197</v>
      </c>
      <c r="K18" s="55" t="n">
        <f aca="false">+I18/J18*100</f>
        <v>24.5855489521426</v>
      </c>
    </row>
    <row r="19" customFormat="false" ht="12.8" hidden="false" customHeight="false" outlineLevel="0" collapsed="false">
      <c r="A19" s="16" t="n">
        <v>63</v>
      </c>
      <c r="B19" s="16" t="n">
        <v>84</v>
      </c>
      <c r="C19" s="51" t="s">
        <v>866</v>
      </c>
      <c r="D19" s="52" t="n">
        <v>1816</v>
      </c>
      <c r="E19" s="53" t="n">
        <v>281</v>
      </c>
      <c r="F19" s="16" t="n">
        <f aca="false">+D19-E19</f>
        <v>1535</v>
      </c>
      <c r="G19" s="49" t="n">
        <f aca="false">+E19/D19*100</f>
        <v>15.4735682819383</v>
      </c>
      <c r="H19" s="56" t="n">
        <v>188</v>
      </c>
      <c r="I19" s="16" t="n">
        <f aca="false">+E19+H19</f>
        <v>469</v>
      </c>
      <c r="J19" s="16" t="n">
        <f aca="false">+D19+H19</f>
        <v>2004</v>
      </c>
      <c r="K19" s="55" t="n">
        <f aca="false">+I19/J19*100</f>
        <v>23.4031936127745</v>
      </c>
    </row>
    <row r="20" customFormat="false" ht="12.8" hidden="false" customHeight="false" outlineLevel="0" collapsed="false">
      <c r="A20" s="16" t="n">
        <v>67</v>
      </c>
      <c r="B20" s="16" t="n">
        <v>44</v>
      </c>
      <c r="C20" s="51" t="s">
        <v>867</v>
      </c>
      <c r="D20" s="52" t="n">
        <v>4035</v>
      </c>
      <c r="E20" s="53" t="n">
        <v>1863</v>
      </c>
      <c r="F20" s="16" t="n">
        <f aca="false">+D20-E20</f>
        <v>2172</v>
      </c>
      <c r="G20" s="49" t="n">
        <f aca="false">+E20/D20*100</f>
        <v>46.1710037174721</v>
      </c>
      <c r="H20" s="56" t="n">
        <v>598</v>
      </c>
      <c r="I20" s="16" t="n">
        <f aca="false">+E20+H20</f>
        <v>2461</v>
      </c>
      <c r="J20" s="16" t="n">
        <f aca="false">+D20+H20</f>
        <v>4633</v>
      </c>
      <c r="K20" s="55" t="n">
        <f aca="false">+I20/J20*100</f>
        <v>53.1189294193827</v>
      </c>
    </row>
    <row r="21" customFormat="false" ht="12.8" hidden="false" customHeight="false" outlineLevel="0" collapsed="false">
      <c r="A21" s="16" t="n">
        <v>68</v>
      </c>
      <c r="B21" s="16" t="n">
        <v>44</v>
      </c>
      <c r="C21" s="51" t="s">
        <v>868</v>
      </c>
      <c r="D21" s="52" t="n">
        <v>1478</v>
      </c>
      <c r="E21" s="53" t="n">
        <v>592</v>
      </c>
      <c r="F21" s="16" t="n">
        <f aca="false">+D21-E21</f>
        <v>886</v>
      </c>
      <c r="G21" s="49" t="n">
        <f aca="false">+E21/D21*100</f>
        <v>40.0541271989175</v>
      </c>
      <c r="H21" s="56" t="n">
        <v>193</v>
      </c>
      <c r="I21" s="16" t="n">
        <f aca="false">+E21+H21</f>
        <v>785</v>
      </c>
      <c r="J21" s="16" t="n">
        <f aca="false">+D21+H21</f>
        <v>1671</v>
      </c>
      <c r="K21" s="55" t="n">
        <f aca="false">+I21/J21*100</f>
        <v>46.9778575703172</v>
      </c>
    </row>
    <row r="22" customFormat="false" ht="12.8" hidden="false" customHeight="false" outlineLevel="0" collapsed="false">
      <c r="A22" s="16" t="n">
        <v>69</v>
      </c>
      <c r="B22" s="16" t="n">
        <v>84</v>
      </c>
      <c r="C22" s="51" t="s">
        <v>869</v>
      </c>
      <c r="D22" s="52" t="n">
        <v>6234</v>
      </c>
      <c r="E22" s="53" t="n">
        <v>1888</v>
      </c>
      <c r="F22" s="16" t="n">
        <f aca="false">+D22-E22</f>
        <v>4346</v>
      </c>
      <c r="G22" s="49" t="n">
        <f aca="false">+E22/D22*100</f>
        <v>30.2855309592557</v>
      </c>
      <c r="H22" s="56" t="n">
        <v>854</v>
      </c>
      <c r="I22" s="16" t="n">
        <f aca="false">+E22+H22</f>
        <v>2742</v>
      </c>
      <c r="J22" s="16" t="n">
        <f aca="false">+D22+H22</f>
        <v>7088</v>
      </c>
      <c r="K22" s="55" t="n">
        <f aca="false">+I22/J22*100</f>
        <v>38.6851015801354</v>
      </c>
    </row>
    <row r="23" customFormat="false" ht="12.8" hidden="false" customHeight="false" outlineLevel="0" collapsed="false">
      <c r="A23" s="16" t="n">
        <v>71</v>
      </c>
      <c r="B23" s="16" t="n">
        <v>27</v>
      </c>
      <c r="C23" s="51" t="s">
        <v>870</v>
      </c>
      <c r="D23" s="52" t="n">
        <v>434</v>
      </c>
      <c r="E23" s="53" t="n">
        <v>188</v>
      </c>
      <c r="F23" s="16" t="n">
        <f aca="false">+D23-E23</f>
        <v>246</v>
      </c>
      <c r="G23" s="49" t="n">
        <f aca="false">+E23/D23*100</f>
        <v>43.3179723502304</v>
      </c>
      <c r="H23" s="56" t="n">
        <v>56</v>
      </c>
      <c r="I23" s="16" t="n">
        <f aca="false">+E23+H23</f>
        <v>244</v>
      </c>
      <c r="J23" s="16" t="n">
        <f aca="false">+D23+H23</f>
        <v>490</v>
      </c>
      <c r="K23" s="55" t="n">
        <f aca="false">+I23/J23*100</f>
        <v>49.7959183673469</v>
      </c>
    </row>
    <row r="24" customFormat="false" ht="12.8" hidden="false" customHeight="false" outlineLevel="0" collapsed="false">
      <c r="A24" s="16" t="n">
        <v>75</v>
      </c>
      <c r="B24" s="16" t="n">
        <v>11</v>
      </c>
      <c r="C24" s="51" t="s">
        <v>791</v>
      </c>
      <c r="D24" s="52" t="n">
        <v>20628</v>
      </c>
      <c r="E24" s="53" t="n">
        <v>3867</v>
      </c>
      <c r="F24" s="16" t="n">
        <f aca="false">+D24-E24</f>
        <v>16761</v>
      </c>
      <c r="G24" s="49" t="n">
        <f aca="false">+E24/D24*100</f>
        <v>18.7463641652123</v>
      </c>
      <c r="H24" s="56" t="n">
        <v>2751</v>
      </c>
      <c r="I24" s="16" t="n">
        <f aca="false">+E24+H24</f>
        <v>6618</v>
      </c>
      <c r="J24" s="16" t="n">
        <f aca="false">+D24+H24</f>
        <v>23379</v>
      </c>
      <c r="K24" s="55" t="n">
        <f aca="false">+I24/J24*100</f>
        <v>28.3074554087001</v>
      </c>
    </row>
    <row r="25" customFormat="false" ht="12.8" hidden="false" customHeight="false" outlineLevel="0" collapsed="false">
      <c r="A25" s="16" t="n">
        <v>76</v>
      </c>
      <c r="B25" s="16" t="n">
        <v>28</v>
      </c>
      <c r="C25" s="51" t="s">
        <v>871</v>
      </c>
      <c r="D25" s="52" t="n">
        <v>2542</v>
      </c>
      <c r="E25" s="53" t="n">
        <v>499</v>
      </c>
      <c r="F25" s="16" t="n">
        <f aca="false">+D25-E25</f>
        <v>2043</v>
      </c>
      <c r="G25" s="49" t="n">
        <f aca="false">+E25/D25*100</f>
        <v>19.6302124311566</v>
      </c>
      <c r="H25" s="56" t="n">
        <v>275</v>
      </c>
      <c r="I25" s="16" t="n">
        <f aca="false">+E25+H25</f>
        <v>774</v>
      </c>
      <c r="J25" s="16" t="n">
        <f aca="false">+D25+H25</f>
        <v>2817</v>
      </c>
      <c r="K25" s="55" t="n">
        <f aca="false">+I25/J25*100</f>
        <v>27.4760383386582</v>
      </c>
    </row>
    <row r="26" customFormat="false" ht="12.8" hidden="false" customHeight="false" outlineLevel="0" collapsed="false">
      <c r="A26" s="16" t="n">
        <v>77</v>
      </c>
      <c r="B26" s="16" t="n">
        <v>11</v>
      </c>
      <c r="C26" s="51" t="s">
        <v>872</v>
      </c>
      <c r="D26" s="52" t="n">
        <v>3851</v>
      </c>
      <c r="E26" s="53" t="n">
        <v>614</v>
      </c>
      <c r="F26" s="16" t="n">
        <f aca="false">+D26-E26</f>
        <v>3237</v>
      </c>
      <c r="G26" s="49" t="n">
        <f aca="false">+E26/D26*100</f>
        <v>15.9439106725526</v>
      </c>
      <c r="H26" s="56" t="n">
        <v>763</v>
      </c>
      <c r="I26" s="16" t="n">
        <f aca="false">+E26+H26</f>
        <v>1377</v>
      </c>
      <c r="J26" s="16" t="n">
        <f aca="false">+D26+H26</f>
        <v>4614</v>
      </c>
      <c r="K26" s="55" t="n">
        <f aca="false">+I26/J26*100</f>
        <v>29.8439531859558</v>
      </c>
    </row>
    <row r="27" customFormat="false" ht="12.8" hidden="false" customHeight="false" outlineLevel="0" collapsed="false">
      <c r="A27" s="16" t="n">
        <v>78</v>
      </c>
      <c r="B27" s="16" t="n">
        <v>11</v>
      </c>
      <c r="C27" s="51" t="s">
        <v>873</v>
      </c>
      <c r="D27" s="52" t="n">
        <v>2482</v>
      </c>
      <c r="E27" s="53" t="n">
        <v>604</v>
      </c>
      <c r="F27" s="16" t="n">
        <f aca="false">+D27-E27</f>
        <v>1878</v>
      </c>
      <c r="G27" s="49" t="n">
        <f aca="false">+E27/D27*100</f>
        <v>24.3352135374698</v>
      </c>
      <c r="H27" s="56" t="n">
        <v>391</v>
      </c>
      <c r="I27" s="16" t="n">
        <f aca="false">+E27+H27</f>
        <v>995</v>
      </c>
      <c r="J27" s="16" t="n">
        <f aca="false">+D27+H27</f>
        <v>2873</v>
      </c>
      <c r="K27" s="55" t="n">
        <f aca="false">+I27/J27*100</f>
        <v>34.6327880264532</v>
      </c>
    </row>
    <row r="28" customFormat="false" ht="12.8" hidden="false" customHeight="false" outlineLevel="0" collapsed="false">
      <c r="A28" s="16" t="n">
        <v>86</v>
      </c>
      <c r="B28" s="16" t="n">
        <v>75</v>
      </c>
      <c r="C28" s="51" t="s">
        <v>874</v>
      </c>
      <c r="D28" s="52" t="n">
        <v>1520</v>
      </c>
      <c r="E28" s="53" t="n">
        <v>370</v>
      </c>
      <c r="F28" s="16" t="n">
        <f aca="false">+D28-E28</f>
        <v>1150</v>
      </c>
      <c r="G28" s="49" t="n">
        <f aca="false">+E28/D28*100</f>
        <v>24.3421052631579</v>
      </c>
      <c r="H28" s="56" t="n">
        <v>137</v>
      </c>
      <c r="I28" s="16" t="n">
        <f aca="false">+E28+H28</f>
        <v>507</v>
      </c>
      <c r="J28" s="16" t="n">
        <f aca="false">+D28+H28</f>
        <v>1657</v>
      </c>
      <c r="K28" s="55" t="n">
        <f aca="false">+I28/J28*100</f>
        <v>30.5974652987327</v>
      </c>
    </row>
    <row r="29" customFormat="false" ht="12.8" hidden="false" customHeight="false" outlineLevel="0" collapsed="false">
      <c r="A29" s="16" t="n">
        <v>87</v>
      </c>
      <c r="B29" s="16" t="n">
        <v>75</v>
      </c>
      <c r="C29" s="51" t="s">
        <v>875</v>
      </c>
      <c r="D29" s="52" t="n">
        <v>900</v>
      </c>
      <c r="E29" s="53" t="n">
        <v>303</v>
      </c>
      <c r="F29" s="16" t="n">
        <f aca="false">+D29-E29</f>
        <v>597</v>
      </c>
      <c r="G29" s="49" t="n">
        <f aca="false">+E29/D29*100</f>
        <v>33.6666666666667</v>
      </c>
      <c r="H29" s="56" t="n">
        <v>67</v>
      </c>
      <c r="I29" s="16" t="n">
        <f aca="false">+E29+H29</f>
        <v>370</v>
      </c>
      <c r="J29" s="16" t="n">
        <f aca="false">+D29+H29</f>
        <v>967</v>
      </c>
      <c r="K29" s="55" t="n">
        <f aca="false">+I29/J29*100</f>
        <v>38.2626680455016</v>
      </c>
    </row>
    <row r="30" customFormat="false" ht="12.8" hidden="false" customHeight="false" outlineLevel="0" collapsed="false">
      <c r="A30" s="16" t="n">
        <v>91</v>
      </c>
      <c r="B30" s="16" t="n">
        <v>11</v>
      </c>
      <c r="C30" s="51" t="s">
        <v>876</v>
      </c>
      <c r="D30" s="52" t="n">
        <v>3466</v>
      </c>
      <c r="E30" s="53" t="n">
        <v>757</v>
      </c>
      <c r="F30" s="16" t="n">
        <f aca="false">+D30-E30</f>
        <v>2709</v>
      </c>
      <c r="G30" s="49" t="n">
        <f aca="false">+E30/D30*100</f>
        <v>21.8407386035776</v>
      </c>
      <c r="H30" s="56" t="n">
        <v>804</v>
      </c>
      <c r="I30" s="16" t="n">
        <f aca="false">+E30+H30</f>
        <v>1561</v>
      </c>
      <c r="J30" s="16" t="n">
        <f aca="false">+D30+H30</f>
        <v>4270</v>
      </c>
      <c r="K30" s="55" t="n">
        <f aca="false">+I30/J30*100</f>
        <v>36.5573770491803</v>
      </c>
    </row>
    <row r="31" customFormat="false" ht="12.8" hidden="false" customHeight="false" outlineLevel="0" collapsed="false">
      <c r="A31" s="16" t="n">
        <v>92</v>
      </c>
      <c r="B31" s="16" t="n">
        <v>11</v>
      </c>
      <c r="C31" s="51" t="s">
        <v>877</v>
      </c>
      <c r="D31" s="52" t="n">
        <v>3088</v>
      </c>
      <c r="E31" s="53" t="n">
        <v>629</v>
      </c>
      <c r="F31" s="16" t="n">
        <f aca="false">+D31-E31</f>
        <v>2459</v>
      </c>
      <c r="G31" s="49" t="n">
        <f aca="false">+E31/D31*100</f>
        <v>20.369170984456</v>
      </c>
      <c r="H31" s="56" t="n">
        <v>583</v>
      </c>
      <c r="I31" s="16" t="n">
        <f aca="false">+E31+H31</f>
        <v>1212</v>
      </c>
      <c r="J31" s="16" t="n">
        <f aca="false">+D31+H31</f>
        <v>3671</v>
      </c>
      <c r="K31" s="55" t="n">
        <f aca="false">+I31/J31*100</f>
        <v>33.0155271043312</v>
      </c>
    </row>
    <row r="32" customFormat="false" ht="12.8" hidden="false" customHeight="false" outlineLevel="0" collapsed="false">
      <c r="A32" s="16" t="n">
        <v>93</v>
      </c>
      <c r="B32" s="16" t="n">
        <v>11</v>
      </c>
      <c r="C32" s="51" t="s">
        <v>878</v>
      </c>
      <c r="D32" s="52" t="n">
        <v>3415</v>
      </c>
      <c r="E32" s="53" t="n">
        <v>979</v>
      </c>
      <c r="F32" s="16" t="n">
        <f aca="false">+D32-E32</f>
        <v>2436</v>
      </c>
      <c r="G32" s="49" t="n">
        <f aca="false">+E32/D32*100</f>
        <v>28.6676427525622</v>
      </c>
      <c r="H32" s="56" t="n">
        <v>1083</v>
      </c>
      <c r="I32" s="16" t="n">
        <f aca="false">+E32+H32</f>
        <v>2062</v>
      </c>
      <c r="J32" s="16" t="n">
        <f aca="false">+D32+H32</f>
        <v>4498</v>
      </c>
      <c r="K32" s="55" t="n">
        <f aca="false">+I32/J32*100</f>
        <v>45.8425967096487</v>
      </c>
    </row>
    <row r="33" customFormat="false" ht="12.8" hidden="false" customHeight="false" outlineLevel="0" collapsed="false">
      <c r="A33" s="16" t="n">
        <v>94</v>
      </c>
      <c r="B33" s="16" t="n">
        <v>11</v>
      </c>
      <c r="C33" s="51" t="s">
        <v>879</v>
      </c>
      <c r="D33" s="52" t="n">
        <v>5771</v>
      </c>
      <c r="E33" s="53" t="n">
        <v>961</v>
      </c>
      <c r="F33" s="16" t="n">
        <f aca="false">+D33-E33</f>
        <v>4810</v>
      </c>
      <c r="G33" s="49" t="n">
        <f aca="false">+E33/D33*100</f>
        <v>16.6522266504938</v>
      </c>
      <c r="H33" s="56" t="n">
        <v>695</v>
      </c>
      <c r="I33" s="16" t="n">
        <f aca="false">+E33+H33</f>
        <v>1656</v>
      </c>
      <c r="J33" s="16" t="n">
        <f aca="false">+D33+H33</f>
        <v>6466</v>
      </c>
      <c r="K33" s="55" t="n">
        <f aca="false">+I33/J33*100</f>
        <v>25.6108877203835</v>
      </c>
    </row>
    <row r="34" customFormat="false" ht="12.8" hidden="false" customHeight="false" outlineLevel="0" collapsed="false">
      <c r="A34" s="16" t="n">
        <v>95</v>
      </c>
      <c r="B34" s="16" t="n">
        <v>11</v>
      </c>
      <c r="C34" s="51" t="s">
        <v>880</v>
      </c>
      <c r="D34" s="52" t="n">
        <v>3864</v>
      </c>
      <c r="E34" s="53" t="n">
        <v>1095</v>
      </c>
      <c r="F34" s="16" t="n">
        <f aca="false">+D34-E34</f>
        <v>2769</v>
      </c>
      <c r="G34" s="49" t="n">
        <f aca="false">+E34/D34*100</f>
        <v>28.3385093167702</v>
      </c>
      <c r="H34" s="56" t="n">
        <v>870</v>
      </c>
      <c r="I34" s="16" t="n">
        <f aca="false">+E34+H34</f>
        <v>1965</v>
      </c>
      <c r="J34" s="16" t="n">
        <f aca="false">+D34+H34</f>
        <v>4734</v>
      </c>
      <c r="K34" s="55" t="n">
        <f aca="false">+I34/J34*100</f>
        <v>41.5082382762991</v>
      </c>
    </row>
    <row r="35" customFormat="false" ht="12.8" hidden="false" customHeight="false" outlineLevel="0" collapsed="false">
      <c r="A35" s="16" t="n">
        <v>971</v>
      </c>
      <c r="B35" s="16" t="n">
        <v>1</v>
      </c>
      <c r="C35" s="57" t="s">
        <v>881</v>
      </c>
      <c r="D35" s="58" t="n">
        <v>1041</v>
      </c>
      <c r="E35" s="59" t="n">
        <v>671</v>
      </c>
      <c r="F35" s="16" t="n">
        <f aca="false">+D35-E35</f>
        <v>370</v>
      </c>
      <c r="G35" s="49" t="n">
        <f aca="false">+E35/D35*100</f>
        <v>64.4572526416907</v>
      </c>
      <c r="H35" s="56" t="n">
        <v>647</v>
      </c>
      <c r="I35" s="16" t="n">
        <f aca="false">+E35+H35</f>
        <v>1318</v>
      </c>
      <c r="J35" s="16" t="n">
        <f aca="false">+D35+H35</f>
        <v>1688</v>
      </c>
      <c r="K35" s="55" t="n">
        <f aca="false">+I35/J35*100</f>
        <v>78.0805687203792</v>
      </c>
    </row>
    <row r="36" customFormat="false" ht="12.8" hidden="false" customHeight="false" outlineLevel="0" collapsed="false">
      <c r="A36" s="16" t="n">
        <v>972</v>
      </c>
      <c r="B36" s="16" t="n">
        <v>2</v>
      </c>
      <c r="C36" s="57" t="s">
        <v>882</v>
      </c>
      <c r="D36" s="58" t="n">
        <v>275</v>
      </c>
      <c r="E36" s="59" t="n">
        <v>64</v>
      </c>
      <c r="F36" s="16" t="n">
        <f aca="false">+D36-E36</f>
        <v>211</v>
      </c>
      <c r="G36" s="49" t="n">
        <f aca="false">+E36/D36*100</f>
        <v>23.2727272727273</v>
      </c>
      <c r="H36" s="56" t="n">
        <v>809</v>
      </c>
      <c r="I36" s="16" t="n">
        <f aca="false">+E36+H36</f>
        <v>873</v>
      </c>
      <c r="J36" s="16" t="n">
        <f aca="false">+D36+H36</f>
        <v>1084</v>
      </c>
      <c r="K36" s="55" t="n">
        <f aca="false">+I36/J36*100</f>
        <v>80.5350553505535</v>
      </c>
    </row>
    <row r="37" customFormat="false" ht="12.8" hidden="false" customHeight="false" outlineLevel="0" collapsed="false">
      <c r="A37" s="16" t="n">
        <v>973</v>
      </c>
      <c r="B37" s="16" t="n">
        <v>3</v>
      </c>
      <c r="C37" s="57" t="s">
        <v>883</v>
      </c>
      <c r="D37" s="58" t="n">
        <v>4765</v>
      </c>
      <c r="E37" s="59" t="n">
        <v>3298</v>
      </c>
      <c r="F37" s="16" t="n">
        <f aca="false">+D37-E37</f>
        <v>1467</v>
      </c>
      <c r="G37" s="49" t="n">
        <f aca="false">+E37/D37*100</f>
        <v>69.2130115424974</v>
      </c>
      <c r="H37" s="56" t="n">
        <v>3993</v>
      </c>
      <c r="I37" s="16" t="n">
        <f aca="false">+E37+H37</f>
        <v>7291</v>
      </c>
      <c r="J37" s="16" t="n">
        <f aca="false">+D37+H37</f>
        <v>8758</v>
      </c>
      <c r="K37" s="55" t="n">
        <f aca="false">+I37/J37*100</f>
        <v>83.2496003653802</v>
      </c>
    </row>
    <row r="38" customFormat="false" ht="12.8" hidden="false" customHeight="false" outlineLevel="0" collapsed="false">
      <c r="A38" s="16" t="n">
        <v>974</v>
      </c>
      <c r="B38" s="16" t="n">
        <v>4</v>
      </c>
      <c r="C38" s="57" t="s">
        <v>884</v>
      </c>
      <c r="D38" s="58" t="n">
        <v>126</v>
      </c>
      <c r="E38" s="59" t="n">
        <v>79</v>
      </c>
      <c r="F38" s="16" t="n">
        <f aca="false">+D38-E38</f>
        <v>47</v>
      </c>
      <c r="G38" s="49" t="n">
        <f aca="false">+E38/D38*100</f>
        <v>62.6984126984127</v>
      </c>
      <c r="H38" s="56" t="n">
        <v>10</v>
      </c>
      <c r="I38" s="16" t="n">
        <f aca="false">+E38+H38</f>
        <v>89</v>
      </c>
      <c r="J38" s="16" t="n">
        <f aca="false">+D38+H38</f>
        <v>136</v>
      </c>
      <c r="K38" s="55" t="n">
        <f aca="false">+I38/J38*100</f>
        <v>65.4411764705882</v>
      </c>
    </row>
    <row r="39" customFormat="false" ht="12.8" hidden="false" customHeight="false" outlineLevel="0" collapsed="false">
      <c r="A39" s="16" t="n">
        <v>976</v>
      </c>
      <c r="B39" s="16" t="n">
        <v>6</v>
      </c>
      <c r="C39" s="57" t="s">
        <v>885</v>
      </c>
      <c r="D39" s="58" t="n">
        <v>2028</v>
      </c>
      <c r="E39" s="59" t="n">
        <v>752</v>
      </c>
      <c r="F39" s="16" t="n">
        <f aca="false">+D39-E39</f>
        <v>1276</v>
      </c>
      <c r="G39" s="49" t="n">
        <f aca="false">+E39/D39*100</f>
        <v>37.0808678500986</v>
      </c>
      <c r="H39" s="56" t="n">
        <v>75</v>
      </c>
      <c r="I39" s="16" t="n">
        <f aca="false">+E39+H39</f>
        <v>827</v>
      </c>
      <c r="J39" s="16" t="n">
        <f aca="false">+D39+H39</f>
        <v>2103</v>
      </c>
      <c r="K39" s="55" t="n">
        <f aca="false">+I39/J39*100</f>
        <v>39.3247741321921</v>
      </c>
    </row>
    <row r="40" customFormat="false" ht="12.8" hidden="false" customHeight="false" outlineLevel="0" collapsed="false">
      <c r="A40" s="16" t="n">
        <v>999</v>
      </c>
      <c r="B40" s="50"/>
      <c r="C40" s="51" t="s">
        <v>819</v>
      </c>
      <c r="D40" s="60" t="n">
        <v>4965</v>
      </c>
      <c r="E40" s="61" t="n">
        <v>1320</v>
      </c>
      <c r="F40" s="16" t="n">
        <f aca="false">+D40-E40</f>
        <v>3645</v>
      </c>
      <c r="G40" s="49" t="n">
        <f aca="false">+E40/D40*100</f>
        <v>26.5861027190332</v>
      </c>
      <c r="H40" s="62" t="n">
        <v>9</v>
      </c>
      <c r="I40" s="16" t="n">
        <f aca="false">+E40+H40</f>
        <v>1329</v>
      </c>
      <c r="J40" s="16" t="n">
        <f aca="false">+D40+H40</f>
        <v>4974</v>
      </c>
      <c r="K40" s="55" t="n">
        <f aca="false">+I40/J40*100</f>
        <v>26.7189384800965</v>
      </c>
    </row>
    <row r="41" customFormat="false" ht="12.8" hidden="false" customHeight="false" outlineLevel="0" collapsed="false">
      <c r="A41" s="16" t="n">
        <v>999</v>
      </c>
      <c r="B41" s="50"/>
      <c r="C41" s="51" t="s">
        <v>886</v>
      </c>
      <c r="D41" s="52" t="n">
        <v>1051</v>
      </c>
      <c r="E41" s="53" t="n">
        <v>374</v>
      </c>
      <c r="F41" s="16" t="n">
        <f aca="false">+D41-E41</f>
        <v>677</v>
      </c>
      <c r="G41" s="49" t="n">
        <f aca="false">+E41/D41*100</f>
        <v>35.5851569933397</v>
      </c>
      <c r="H41" s="50"/>
      <c r="I41" s="50"/>
      <c r="J41" s="50"/>
      <c r="K41" s="55" t="e">
        <f aca="false">+I41/J41*100</f>
        <v>#DIV/0!</v>
      </c>
    </row>
    <row r="42" customFormat="false" ht="12.8" hidden="false" customHeight="false" outlineLevel="0" collapsed="false">
      <c r="A42" s="16" t="s">
        <v>695</v>
      </c>
      <c r="B42" s="50"/>
      <c r="C42" s="63" t="s">
        <v>887</v>
      </c>
      <c r="D42" s="64" t="n">
        <f aca="false">SUM(D2:D41)</f>
        <v>130029</v>
      </c>
      <c r="E42" s="64" t="n">
        <f aca="false">SUM(E2:E41)</f>
        <v>35320</v>
      </c>
      <c r="F42" s="64" t="n">
        <f aca="false">SUM(F2:F41)</f>
        <v>94709</v>
      </c>
      <c r="G42" s="49" t="n">
        <f aca="false">+E42/D42*100</f>
        <v>27.1631712925578</v>
      </c>
      <c r="H42" s="65" t="n">
        <v>23551</v>
      </c>
      <c r="I42" s="16" t="n">
        <f aca="false">+E42+H42</f>
        <v>58871</v>
      </c>
      <c r="J42" s="16" t="n">
        <f aca="false">+D42+H42</f>
        <v>153580</v>
      </c>
      <c r="K42" s="55" t="n">
        <f aca="false">+I42/J42*100</f>
        <v>38.332465164735</v>
      </c>
    </row>
  </sheetData>
  <autoFilter ref="A1:F4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2"/>
  <sheetViews>
    <sheetView showFormulas="false" showGridLines="true" showRowColHeaders="true" showZeros="true" rightToLeft="false" tabSelected="false" showOutlineSymbols="true" defaultGridColor="true" view="normal" topLeftCell="A1" colorId="64" zoomScale="193" zoomScaleNormal="193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35" hidden="false" customHeight="false" outlineLevel="0" collapsed="false">
      <c r="A1" s="2" t="s">
        <v>888</v>
      </c>
      <c r="B1" s="7" t="s">
        <v>700</v>
      </c>
      <c r="C1" s="8" t="s">
        <v>664</v>
      </c>
      <c r="D1" s="8" t="s">
        <v>666</v>
      </c>
      <c r="E1" s="2" t="s">
        <v>889</v>
      </c>
    </row>
    <row r="2" customFormat="false" ht="12.8" hidden="false" customHeight="false" outlineLevel="0" collapsed="false">
      <c r="A2" s="1" t="n">
        <v>60</v>
      </c>
      <c r="B2" s="66" t="s">
        <v>865</v>
      </c>
      <c r="C2" s="10" t="n">
        <v>7</v>
      </c>
      <c r="D2" s="10" t="s">
        <v>890</v>
      </c>
      <c r="E2" s="1" t="n">
        <f aca="false">SUM(C2:D2)</f>
        <v>7</v>
      </c>
    </row>
    <row r="3" customFormat="false" ht="12.8" hidden="false" customHeight="false" outlineLevel="0" collapsed="false">
      <c r="A3" s="1" t="n">
        <v>93</v>
      </c>
      <c r="B3" s="66" t="s">
        <v>878</v>
      </c>
      <c r="C3" s="10" t="n">
        <v>27</v>
      </c>
      <c r="D3" s="10" t="n">
        <v>19</v>
      </c>
      <c r="E3" s="1" t="n">
        <f aca="false">SUM(C3:D3)</f>
        <v>46</v>
      </c>
    </row>
    <row r="4" customFormat="false" ht="12.8" hidden="false" customHeight="false" outlineLevel="0" collapsed="false">
      <c r="A4" s="1" t="n">
        <v>33</v>
      </c>
      <c r="B4" s="66" t="s">
        <v>855</v>
      </c>
      <c r="C4" s="10" t="n">
        <v>6</v>
      </c>
      <c r="D4" s="10" t="n">
        <v>7</v>
      </c>
      <c r="E4" s="1" t="n">
        <f aca="false">SUM(C4:D4)</f>
        <v>13</v>
      </c>
    </row>
    <row r="5" customFormat="false" ht="12.8" hidden="false" customHeight="false" outlineLevel="0" collapsed="false">
      <c r="A5" s="1" t="n">
        <v>95</v>
      </c>
      <c r="B5" s="66" t="s">
        <v>880</v>
      </c>
      <c r="C5" s="10" t="n">
        <v>7</v>
      </c>
      <c r="D5" s="10" t="n">
        <v>10</v>
      </c>
      <c r="E5" s="1" t="n">
        <f aca="false">SUM(C5:D5)</f>
        <v>17</v>
      </c>
    </row>
    <row r="6" customFormat="false" ht="12.8" hidden="false" customHeight="false" outlineLevel="0" collapsed="false">
      <c r="A6" s="1" t="n">
        <v>51</v>
      </c>
      <c r="B6" s="66" t="s">
        <v>862</v>
      </c>
      <c r="C6" s="10" t="n">
        <v>5</v>
      </c>
      <c r="D6" s="10" t="n">
        <v>0</v>
      </c>
      <c r="E6" s="1" t="n">
        <f aca="false">SUM(C6:D6)</f>
        <v>5</v>
      </c>
    </row>
    <row r="7" customFormat="false" ht="12.8" hidden="false" customHeight="false" outlineLevel="0" collapsed="false">
      <c r="A7" s="1" t="n">
        <v>94</v>
      </c>
      <c r="B7" s="66" t="s">
        <v>879</v>
      </c>
      <c r="C7" s="10" t="n">
        <v>9</v>
      </c>
      <c r="D7" s="10" t="n">
        <v>8</v>
      </c>
      <c r="E7" s="1" t="n">
        <f aca="false">SUM(C7:D7)</f>
        <v>17</v>
      </c>
    </row>
    <row r="8" customFormat="false" ht="12.8" hidden="false" customHeight="false" outlineLevel="0" collapsed="false">
      <c r="A8" s="1" t="n">
        <v>91</v>
      </c>
      <c r="B8" s="66" t="s">
        <v>876</v>
      </c>
      <c r="C8" s="10" t="n">
        <v>12</v>
      </c>
      <c r="D8" s="10" t="n">
        <v>9</v>
      </c>
      <c r="E8" s="1" t="n">
        <f aca="false">SUM(C8:D8)</f>
        <v>21</v>
      </c>
    </row>
    <row r="9" customFormat="false" ht="12.8" hidden="false" customHeight="false" outlineLevel="0" collapsed="false">
      <c r="A9" s="1" t="n">
        <v>38</v>
      </c>
      <c r="B9" s="66" t="s">
        <v>858</v>
      </c>
      <c r="C9" s="10" t="n">
        <v>13</v>
      </c>
      <c r="D9" s="10" t="n">
        <v>6</v>
      </c>
      <c r="E9" s="1" t="n">
        <f aca="false">SUM(C9:D9)</f>
        <v>19</v>
      </c>
    </row>
    <row r="10" customFormat="false" ht="12.8" hidden="false" customHeight="false" outlineLevel="0" collapsed="false">
      <c r="A10" s="1" t="n">
        <v>59</v>
      </c>
      <c r="B10" s="66" t="s">
        <v>864</v>
      </c>
      <c r="C10" s="10" t="n">
        <v>38</v>
      </c>
      <c r="D10" s="10" t="n">
        <v>13</v>
      </c>
      <c r="E10" s="1" t="n">
        <f aca="false">SUM(C10:D10)</f>
        <v>51</v>
      </c>
    </row>
    <row r="11" customFormat="false" ht="12.8" hidden="false" customHeight="false" outlineLevel="0" collapsed="false">
      <c r="A11" s="1" t="n">
        <v>69</v>
      </c>
      <c r="B11" s="66" t="s">
        <v>869</v>
      </c>
      <c r="C11" s="10" t="n">
        <v>9</v>
      </c>
      <c r="D11" s="10" t="n">
        <v>19</v>
      </c>
      <c r="E11" s="1" t="n">
        <f aca="false">SUM(C11:D11)</f>
        <v>28</v>
      </c>
    </row>
    <row r="12" customFormat="false" ht="12.8" hidden="false" customHeight="false" outlineLevel="0" collapsed="false">
      <c r="A12" s="1" t="n">
        <v>13</v>
      </c>
      <c r="B12" s="66" t="s">
        <v>850</v>
      </c>
      <c r="C12" s="10" t="n">
        <v>24</v>
      </c>
      <c r="D12" s="10" t="n">
        <v>21</v>
      </c>
      <c r="E12" s="1" t="n">
        <f aca="false">SUM(C12:D12)</f>
        <v>45</v>
      </c>
    </row>
    <row r="13" customFormat="false" ht="12.8" hidden="false" customHeight="false" outlineLevel="0" collapsed="false">
      <c r="A13" s="1" t="n">
        <v>77</v>
      </c>
      <c r="B13" s="66" t="s">
        <v>872</v>
      </c>
      <c r="C13" s="10" t="n">
        <v>7</v>
      </c>
      <c r="D13" s="10" t="n">
        <v>5</v>
      </c>
      <c r="E13" s="1" t="n">
        <f aca="false">SUM(C13:D13)</f>
        <v>12</v>
      </c>
    </row>
    <row r="14" customFormat="false" ht="12.8" hidden="false" customHeight="false" outlineLevel="0" collapsed="false">
      <c r="A14" s="1" t="n">
        <v>57</v>
      </c>
      <c r="B14" s="66" t="s">
        <v>863</v>
      </c>
      <c r="C14" s="10" t="n">
        <v>13</v>
      </c>
      <c r="D14" s="10" t="n">
        <v>5</v>
      </c>
      <c r="E14" s="1" t="n">
        <f aca="false">SUM(C14:D14)</f>
        <v>18</v>
      </c>
    </row>
    <row r="15" customFormat="false" ht="12.8" hidden="false" customHeight="false" outlineLevel="0" collapsed="false">
      <c r="A15" s="1" t="n">
        <v>34</v>
      </c>
      <c r="B15" s="66" t="s">
        <v>856</v>
      </c>
      <c r="C15" s="10" t="n">
        <v>12</v>
      </c>
      <c r="D15" s="10" t="n">
        <v>7</v>
      </c>
      <c r="E15" s="1" t="n">
        <f aca="false">SUM(C15:D15)</f>
        <v>19</v>
      </c>
    </row>
    <row r="16" customFormat="false" ht="12.8" hidden="false" customHeight="false" outlineLevel="0" collapsed="false">
      <c r="A16" s="1" t="n">
        <v>999</v>
      </c>
      <c r="B16" s="66" t="s">
        <v>819</v>
      </c>
      <c r="C16" s="10" t="n">
        <v>670</v>
      </c>
      <c r="D16" s="10" t="n">
        <v>9</v>
      </c>
      <c r="E16" s="1" t="n">
        <f aca="false">SUM(C16:D16)</f>
        <v>679</v>
      </c>
    </row>
    <row r="17" customFormat="false" ht="12.8" hidden="false" customHeight="false" outlineLevel="0" collapsed="false">
      <c r="A17" s="1" t="n">
        <v>92</v>
      </c>
      <c r="B17" s="66" t="s">
        <v>877</v>
      </c>
      <c r="C17" s="10" t="n">
        <v>12</v>
      </c>
      <c r="D17" s="10" t="s">
        <v>890</v>
      </c>
      <c r="E17" s="1" t="n">
        <f aca="false">SUM(C17:D17)</f>
        <v>12</v>
      </c>
    </row>
    <row r="18" customFormat="false" ht="12.8" hidden="false" customHeight="false" outlineLevel="0" collapsed="false">
      <c r="A18" s="1" t="n">
        <v>44</v>
      </c>
      <c r="B18" s="66" t="s">
        <v>859</v>
      </c>
      <c r="C18" s="10" t="s">
        <v>890</v>
      </c>
      <c r="D18" s="10" t="n">
        <v>23</v>
      </c>
      <c r="E18" s="1" t="n">
        <f aca="false">SUM(C18:D18)</f>
        <v>23</v>
      </c>
    </row>
    <row r="19" customFormat="false" ht="12.8" hidden="false" customHeight="false" outlineLevel="0" collapsed="false">
      <c r="A19" s="1" t="n">
        <v>6</v>
      </c>
      <c r="B19" s="66" t="s">
        <v>849</v>
      </c>
      <c r="C19" s="10" t="n">
        <v>20</v>
      </c>
      <c r="D19" s="10" t="s">
        <v>890</v>
      </c>
      <c r="E19" s="1" t="n">
        <f aca="false">SUM(C19:D19)</f>
        <v>20</v>
      </c>
    </row>
    <row r="20" customFormat="false" ht="12.8" hidden="false" customHeight="false" outlineLevel="0" collapsed="false">
      <c r="A20" s="1" t="n">
        <v>45</v>
      </c>
      <c r="B20" s="66" t="s">
        <v>860</v>
      </c>
      <c r="C20" s="10" t="n">
        <v>6</v>
      </c>
      <c r="D20" s="10" t="n">
        <v>63</v>
      </c>
      <c r="E20" s="1" t="n">
        <f aca="false">SUM(C20:D20)</f>
        <v>69</v>
      </c>
    </row>
    <row r="21" customFormat="false" ht="12.8" hidden="false" customHeight="false" outlineLevel="0" collapsed="false">
      <c r="A21" s="1" t="n">
        <v>75</v>
      </c>
      <c r="B21" s="66" t="s">
        <v>791</v>
      </c>
      <c r="C21" s="10" t="n">
        <v>77</v>
      </c>
      <c r="D21" s="10" t="s">
        <v>890</v>
      </c>
      <c r="E21" s="1" t="n">
        <f aca="false">SUM(C21:D21)</f>
        <v>77</v>
      </c>
    </row>
    <row r="22" customFormat="false" ht="12.8" hidden="false" customHeight="false" outlineLevel="0" collapsed="false">
      <c r="A22" s="1" t="n">
        <v>35</v>
      </c>
      <c r="B22" s="66" t="s">
        <v>857</v>
      </c>
      <c r="C22" s="10" t="n">
        <v>5</v>
      </c>
      <c r="D22" s="10" t="s">
        <v>890</v>
      </c>
      <c r="E22" s="1" t="n">
        <f aca="false">SUM(C22:D22)</f>
        <v>5</v>
      </c>
    </row>
    <row r="23" customFormat="false" ht="12.8" hidden="false" customHeight="false" outlineLevel="0" collapsed="false">
      <c r="A23" s="1" t="n">
        <v>76</v>
      </c>
      <c r="B23" s="66" t="s">
        <v>871</v>
      </c>
      <c r="C23" s="10" t="n">
        <v>7</v>
      </c>
      <c r="D23" s="10" t="n">
        <v>13</v>
      </c>
      <c r="E23" s="1" t="n">
        <f aca="false">SUM(C23:D23)</f>
        <v>20</v>
      </c>
    </row>
    <row r="24" customFormat="false" ht="12.8" hidden="false" customHeight="false" outlineLevel="0" collapsed="false">
      <c r="A24" s="1" t="n">
        <v>67</v>
      </c>
      <c r="B24" s="66" t="s">
        <v>867</v>
      </c>
      <c r="C24" s="10" t="n">
        <v>4</v>
      </c>
      <c r="D24" s="10" t="n">
        <v>13</v>
      </c>
      <c r="E24" s="1" t="n">
        <f aca="false">SUM(C24:D24)</f>
        <v>17</v>
      </c>
    </row>
    <row r="25" customFormat="false" ht="12.8" hidden="false" customHeight="false" outlineLevel="0" collapsed="false">
      <c r="A25" s="1" t="n">
        <v>31</v>
      </c>
      <c r="B25" s="66" t="s">
        <v>854</v>
      </c>
      <c r="C25" s="10" t="n">
        <v>6</v>
      </c>
      <c r="D25" s="10" t="n">
        <v>9</v>
      </c>
      <c r="E25" s="1" t="n">
        <f aca="false">SUM(C25:D25)</f>
        <v>15</v>
      </c>
    </row>
    <row r="26" customFormat="false" ht="13.8" hidden="false" customHeight="false" outlineLevel="0" collapsed="false">
      <c r="A26" s="1" t="n">
        <v>78</v>
      </c>
      <c r="B26" s="66" t="s">
        <v>873</v>
      </c>
      <c r="C26" s="10" t="s">
        <v>890</v>
      </c>
      <c r="D26" s="67" t="n">
        <v>16</v>
      </c>
      <c r="E26" s="1" t="n">
        <f aca="false">SUM(C26:D26)</f>
        <v>16</v>
      </c>
    </row>
    <row r="27" customFormat="false" ht="13.8" hidden="false" customHeight="false" outlineLevel="0" collapsed="false">
      <c r="A27" s="1" t="n">
        <v>971</v>
      </c>
      <c r="B27" s="68" t="s">
        <v>881</v>
      </c>
      <c r="C27" s="67" t="n">
        <v>8</v>
      </c>
      <c r="D27" s="67" t="n">
        <v>27</v>
      </c>
      <c r="E27" s="1" t="n">
        <f aca="false">SUM(C27:D27)</f>
        <v>35</v>
      </c>
    </row>
    <row r="28" customFormat="false" ht="13.8" hidden="false" customHeight="false" outlineLevel="0" collapsed="false">
      <c r="A28" s="1" t="n">
        <v>973</v>
      </c>
      <c r="B28" s="68" t="s">
        <v>883</v>
      </c>
      <c r="C28" s="67" t="s">
        <v>890</v>
      </c>
      <c r="D28" s="67" t="n">
        <v>11</v>
      </c>
      <c r="E28" s="1" t="n">
        <f aca="false">SUM(C28:D28)</f>
        <v>11</v>
      </c>
    </row>
    <row r="29" customFormat="false" ht="13.8" hidden="false" customHeight="false" outlineLevel="0" collapsed="false">
      <c r="A29" s="1" t="n">
        <v>976</v>
      </c>
      <c r="B29" s="68" t="s">
        <v>885</v>
      </c>
      <c r="C29" s="67" t="n">
        <v>18</v>
      </c>
      <c r="D29" s="67" t="s">
        <v>890</v>
      </c>
      <c r="E29" s="1" t="n">
        <f aca="false">SUM(C29:D29)</f>
        <v>18</v>
      </c>
    </row>
    <row r="30" customFormat="false" ht="13.8" hidden="false" customHeight="false" outlineLevel="0" collapsed="false">
      <c r="A30" s="1" t="n">
        <v>974</v>
      </c>
      <c r="B30" s="68" t="s">
        <v>884</v>
      </c>
      <c r="C30" s="67" t="s">
        <v>890</v>
      </c>
      <c r="D30" s="10" t="n">
        <v>24</v>
      </c>
      <c r="E30" s="1" t="n">
        <f aca="false">SUM(C30:D30)</f>
        <v>24</v>
      </c>
    </row>
    <row r="31" customFormat="false" ht="12.8" hidden="false" customHeight="false" outlineLevel="0" collapsed="false">
      <c r="A31" s="1" t="n">
        <v>999</v>
      </c>
      <c r="B31" s="66" t="s">
        <v>886</v>
      </c>
      <c r="C31" s="10" t="n">
        <v>7</v>
      </c>
      <c r="D31" s="10" t="n">
        <v>0</v>
      </c>
      <c r="E31" s="1" t="n">
        <f aca="false">SUM(C31:D31)</f>
        <v>7</v>
      </c>
    </row>
    <row r="32" customFormat="false" ht="13.8" hidden="false" customHeight="false" outlineLevel="0" collapsed="false">
      <c r="A32" s="1" t="s">
        <v>695</v>
      </c>
      <c r="B32" s="9" t="s">
        <v>891</v>
      </c>
      <c r="C32" s="11" t="n">
        <v>1055</v>
      </c>
      <c r="D32" s="11" t="n">
        <v>363</v>
      </c>
      <c r="E32" s="1" t="n">
        <f aca="false">SUM(C32:D32)</f>
        <v>1418</v>
      </c>
    </row>
  </sheetData>
  <autoFilter ref="A1:E32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16392</TotalTime>
  <Application>LibreOffice/25.2.4.3$MacOSX_X86_64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2025-10-04T12:09:11Z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